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ΣΟΧ 3_2020" sheetId="1" state="visible" r:id="rId2"/>
  </sheets>
  <definedNames>
    <definedName function="false" hidden="false" localSheetId="0" name="_xlnm.Print_Area" vbProcedure="false">'ΣΟΧ 3_2020'!$A$1:$W$54</definedName>
    <definedName function="false" hidden="false" localSheetId="0" name="Excel_BuiltIn__FilterDatabase" vbProcedure="false">'ΣΟΧ 3_2020'!$A$3:$V$3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<sst xmlns="http://schemas.openxmlformats.org/spreadsheetml/2006/main" count="231" uniqueCount="188">
  <si>
    <t xml:space="preserve">ΚΡΙΤΗΡΙΑ</t>
  </si>
  <si>
    <t xml:space="preserve">ΒΑΘΜΟΛΟΓΙΑ</t>
  </si>
  <si>
    <t xml:space="preserve">1Α</t>
  </si>
  <si>
    <t xml:space="preserve">1Β</t>
  </si>
  <si>
    <t xml:space="preserve">Α.Μ.</t>
  </si>
  <si>
    <t xml:space="preserve">ΕΠΩΝΥΜΟ</t>
  </si>
  <si>
    <t xml:space="preserve">ΟΝΟΜΑ</t>
  </si>
  <si>
    <t xml:space="preserve">ΟΝΟΜΑ ΠΑΤΡΟΣ</t>
  </si>
  <si>
    <t xml:space="preserve">ΑΡ.ΠΡΩΤ.</t>
  </si>
  <si>
    <t xml:space="preserve">ΕΜΠΕΙΡΙΑ</t>
  </si>
  <si>
    <t xml:space="preserve">ΣΥΝΟΛΙΚΟΣ ΑΡ. ΑΙΘΟΥΣΩΝ (ΑΝΩΤΑΤΟ ΟΡΙΟ 17 ΜΟΝΑΔΕΣ ΑΝΑ ΜΗΝΑ x ΜΗΝΕΣ ΣΥΜΒΑΣΗΣ ΑΝΑ ΕΤΟΣ)</t>
  </si>
  <si>
    <t xml:space="preserve">ΠΟΛΥΤΕΚΝΟΙ Ή ΤΕΚΝΟ ΠΟΛΥΤΕΚΝΗΣ ΟΙΚΟΓΕΝΕΙΑΣ  (αρ. τέκνων) </t>
  </si>
  <si>
    <t xml:space="preserve">ΤΡΙΤΕΚΝΟΙ ή ΤΕΚΝΟ ΤΡΙΤΕΚΝΗΣ ΟΙΚΟΓΕΝΕΙΑΣ  (αρ. τέκνων) </t>
  </si>
  <si>
    <t xml:space="preserve">ΑΝΗΛΙΚΑ ΤΕΚΝΑ
(αριθμ. ανήλικων τέκνων) </t>
  </si>
  <si>
    <t xml:space="preserve">ΜΟΝΟΓΟΝΕΑΣ Ή ΤΕΚΝΟ ΜΟΝΟΓΟΝΕΙΚΗΣ ΟΙΚΟΓΕΝΕΙΑΣ  (αρ. τέκνων) </t>
  </si>
  <si>
    <t xml:space="preserve">ΑΝΑΠΗΡΙΑ ΓΟΝΕΑ, ΤΕΚΝΟΥ
  (Ποσοστό  Αναπηρίας)</t>
  </si>
  <si>
    <t xml:space="preserve">ΗΛΙΚΙΑ</t>
  </si>
  <si>
    <r>
      <rPr>
        <b val="true"/>
        <sz val="8"/>
        <color rgb="FF000000"/>
        <rFont val="Calibri"/>
        <family val="0"/>
        <charset val="161"/>
      </rPr>
      <t xml:space="preserve">ΜΟΝΑΔΕΣ
</t>
    </r>
    <r>
      <rPr>
        <b val="true"/>
        <sz val="8"/>
        <color rgb="FF0000FF"/>
        <rFont val="Calibri"/>
        <family val="0"/>
        <charset val="161"/>
      </rPr>
      <t xml:space="preserve">(1Α)</t>
    </r>
  </si>
  <si>
    <r>
      <rPr>
        <b val="true"/>
        <sz val="8"/>
        <color rgb="FF000000"/>
        <rFont val="Calibri"/>
        <family val="0"/>
        <charset val="161"/>
      </rPr>
      <t xml:space="preserve">ΜΟΝΑΔΕΣ
</t>
    </r>
    <r>
      <rPr>
        <b val="true"/>
        <sz val="8"/>
        <color rgb="FF0000FF"/>
        <rFont val="Calibri"/>
        <family val="0"/>
        <charset val="161"/>
      </rPr>
      <t xml:space="preserve">(1Β)</t>
    </r>
  </si>
  <si>
    <r>
      <rPr>
        <b val="true"/>
        <sz val="8"/>
        <color rgb="FF000000"/>
        <rFont val="Calibri"/>
        <family val="0"/>
        <charset val="161"/>
      </rPr>
      <t xml:space="preserve">ΜΟΝΑΔΕΣ
</t>
    </r>
    <r>
      <rPr>
        <b val="true"/>
        <sz val="8"/>
        <color rgb="FF0000FF"/>
        <rFont val="Calibri"/>
        <family val="0"/>
        <charset val="161"/>
      </rPr>
      <t xml:space="preserve"> (2)</t>
    </r>
  </si>
  <si>
    <r>
      <rPr>
        <b val="true"/>
        <sz val="8"/>
        <color rgb="FF000000"/>
        <rFont val="Calibri"/>
        <family val="0"/>
        <charset val="161"/>
      </rPr>
      <t xml:space="preserve">ΜΟΝΑΔΕΣ
</t>
    </r>
    <r>
      <rPr>
        <b val="true"/>
        <sz val="8"/>
        <color rgb="FF0000FF"/>
        <rFont val="Calibri"/>
        <family val="0"/>
        <charset val="161"/>
      </rPr>
      <t xml:space="preserve"> (3)</t>
    </r>
  </si>
  <si>
    <r>
      <rPr>
        <b val="true"/>
        <sz val="8"/>
        <color rgb="FF000000"/>
        <rFont val="Calibri"/>
        <family val="0"/>
        <charset val="161"/>
      </rPr>
      <t xml:space="preserve">ΜΟΝΑΔΕΣ
</t>
    </r>
    <r>
      <rPr>
        <b val="true"/>
        <sz val="8"/>
        <color rgb="FF0000FF"/>
        <rFont val="Calibri"/>
        <family val="0"/>
        <charset val="161"/>
      </rPr>
      <t xml:space="preserve"> (4)</t>
    </r>
  </si>
  <si>
    <r>
      <rPr>
        <b val="true"/>
        <sz val="8"/>
        <color rgb="FF000000"/>
        <rFont val="Calibri"/>
        <family val="0"/>
        <charset val="161"/>
      </rPr>
      <t xml:space="preserve">ΜΟΝΑΔΕΣ
</t>
    </r>
    <r>
      <rPr>
        <b val="true"/>
        <sz val="8"/>
        <color rgb="FF0000FF"/>
        <rFont val="Calibri"/>
        <family val="0"/>
        <charset val="161"/>
      </rPr>
      <t xml:space="preserve"> (5)</t>
    </r>
  </si>
  <si>
    <r>
      <rPr>
        <b val="true"/>
        <sz val="8"/>
        <color rgb="FF000000"/>
        <rFont val="Calibri"/>
        <family val="0"/>
        <charset val="161"/>
      </rPr>
      <t xml:space="preserve">ΜΟΝΑΔΕΣ
</t>
    </r>
    <r>
      <rPr>
        <b val="true"/>
        <sz val="8"/>
        <color rgb="FF0000FF"/>
        <rFont val="Calibri"/>
        <family val="0"/>
        <charset val="161"/>
      </rPr>
      <t xml:space="preserve"> (6)</t>
    </r>
  </si>
  <si>
    <r>
      <rPr>
        <b val="true"/>
        <sz val="8"/>
        <color rgb="FF000000"/>
        <rFont val="Calibri"/>
        <family val="0"/>
        <charset val="161"/>
      </rPr>
      <t xml:space="preserve">ΜΟΝΑΔΕΣ
</t>
    </r>
    <r>
      <rPr>
        <b val="true"/>
        <sz val="8"/>
        <color rgb="FF0000FF"/>
        <rFont val="Calibri"/>
        <family val="0"/>
        <charset val="161"/>
      </rPr>
      <t xml:space="preserve"> (7)</t>
    </r>
  </si>
  <si>
    <t xml:space="preserve">ΣΥΝΟΛΟ ΜΟΝΑΔΩΝ</t>
  </si>
  <si>
    <t xml:space="preserve">ΣΕΙΡΑ ΚΑΤΑΤΑΞΗΣ</t>
  </si>
  <si>
    <t xml:space="preserve">ΟΙ ΕΠΙΤΥΧΟΝΤΕΣ ΜΕ 1η ΕΠΙΛΟΓΗ ΤΗΝ ΜΕΡΙΚΗ ΑΠΑΣΧΟΛΗΣΗ</t>
  </si>
  <si>
    <t xml:space="preserve">ΣΠΑΝΟΥ</t>
  </si>
  <si>
    <t xml:space="preserve">ΣΟΦΙΑ</t>
  </si>
  <si>
    <t xml:space="preserve">ΙΩΑΝΝΗΣ</t>
  </si>
  <si>
    <t xml:space="preserve">24890/25-08-2020</t>
  </si>
  <si>
    <t xml:space="preserve">ΣΥΓΓΕΛΑΚΗ</t>
  </si>
  <si>
    <t xml:space="preserve">ΔΗΜΗΤΡΑ</t>
  </si>
  <si>
    <t xml:space="preserve">ΒΑΣΙΛΕΙΟΣ</t>
  </si>
  <si>
    <t xml:space="preserve">24533/21-08-2020</t>
  </si>
  <si>
    <t xml:space="preserve">ΚΡΙΝΗ</t>
  </si>
  <si>
    <t xml:space="preserve">ΕΛΕΝΗ</t>
  </si>
  <si>
    <t xml:space="preserve">ΑΝΔΡΕΑΣ</t>
  </si>
  <si>
    <t xml:space="preserve">24347/21-08-2020</t>
  </si>
  <si>
    <t xml:space="preserve">ΣΤΑΜΑΤΙΟΥ</t>
  </si>
  <si>
    <t xml:space="preserve">ΑΝΑΣΤΑΣΙΑ</t>
  </si>
  <si>
    <t xml:space="preserve">ΓΕΩΡΓΙΟΣ</t>
  </si>
  <si>
    <t xml:space="preserve">24468/24-08-2020</t>
  </si>
  <si>
    <t xml:space="preserve">ΜΠΕΛΙΤΣΟΥ</t>
  </si>
  <si>
    <t xml:space="preserve">ΠΑΝΑΓΙΩΤΑ</t>
  </si>
  <si>
    <t xml:space="preserve">ΣΤΑΥΡΟΣ</t>
  </si>
  <si>
    <t xml:space="preserve">24960/25-08-2020</t>
  </si>
  <si>
    <t xml:space="preserve">ΠΑΝΑΓΙΩΤΟΥ</t>
  </si>
  <si>
    <t xml:space="preserve">ΓΙΑΝΝΟΥΛΑ</t>
  </si>
  <si>
    <t xml:space="preserve">24928/25-08-2020</t>
  </si>
  <si>
    <t xml:space="preserve">ΚΥΡΙΑΖΟΠΟΥΛΟΥ</t>
  </si>
  <si>
    <t xml:space="preserve">ΜΑΡΙΑ</t>
  </si>
  <si>
    <t xml:space="preserve">ΝΙΚΟΛΑΟΣ</t>
  </si>
  <si>
    <t xml:space="preserve">24375/21-08-2020</t>
  </si>
  <si>
    <t xml:space="preserve">ΑΠΟΚΟΤΟΥ </t>
  </si>
  <si>
    <t xml:space="preserve">ΑΛΕΞΑΝΔΡΑ</t>
  </si>
  <si>
    <t xml:space="preserve">24949/25-08-2020</t>
  </si>
  <si>
    <t xml:space="preserve">ΓΡΑΜΜΑΤΙΚΟΥ</t>
  </si>
  <si>
    <t xml:space="preserve">ΓΕΩΡΓΙΑ</t>
  </si>
  <si>
    <t xml:space="preserve">ΧΡΗΣΤΟΣ</t>
  </si>
  <si>
    <t xml:space="preserve">24390/21-08-2020</t>
  </si>
  <si>
    <t xml:space="preserve">ΚΑΡΑΜΠΟΥΡΝΙΩΤΗ</t>
  </si>
  <si>
    <t xml:space="preserve">ΑΝΔΡΙΑΝΑ</t>
  </si>
  <si>
    <t xml:space="preserve">ΔΗΜΗΤΡΙΟΣ</t>
  </si>
  <si>
    <t xml:space="preserve">24410/21-08-2020</t>
  </si>
  <si>
    <t xml:space="preserve">ΧΗΡΑ</t>
  </si>
  <si>
    <t xml:space="preserve">ΚΩΝΣΤΑΝΤΙΝΟΣ</t>
  </si>
  <si>
    <t xml:space="preserve">24383/21-08-2020</t>
  </si>
  <si>
    <t xml:space="preserve">ΜΠΟΥΡΤΖΙΚΑ</t>
  </si>
  <si>
    <t xml:space="preserve">ΣΠΥΡΙΔΟΥΛΑ</t>
  </si>
  <si>
    <t xml:space="preserve">24443/24-08-2020</t>
  </si>
  <si>
    <t xml:space="preserve">ΓΙΑΚΟΥΜΗ</t>
  </si>
  <si>
    <t xml:space="preserve">ΔΕΣΠΟΙΝΑ</t>
  </si>
  <si>
    <t xml:space="preserve">25073/26-08-2020</t>
  </si>
  <si>
    <t xml:space="preserve">ΒΕΝΤΟΥΡΗ</t>
  </si>
  <si>
    <t xml:space="preserve">24456/24-08-2020</t>
  </si>
  <si>
    <t xml:space="preserve">ΦΩΤΙΟΥ</t>
  </si>
  <si>
    <t xml:space="preserve">ΑΙΚΑΤΕΡΙΝΗ</t>
  </si>
  <si>
    <t xml:space="preserve">ΦΩΤΙΟΣ</t>
  </si>
  <si>
    <t xml:space="preserve">24370/21-08-2020</t>
  </si>
  <si>
    <t xml:space="preserve">ΕΥΑΓΓΕΛΟΣ</t>
  </si>
  <si>
    <t xml:space="preserve">24411/21-08-2020</t>
  </si>
  <si>
    <t xml:space="preserve">ΟΙ ΕΠΙΤΥΧΟΝΤΕΣ ΜΕ 2η ΕΠΙΛΟΓΗ ΤΗΝ ΜΕΡΙΚΗ ΑΠΑΣΧΟΛΗΣΗ ΒΑΣΕΙ ΜΟΡΙΩΝ</t>
  </si>
  <si>
    <t xml:space="preserve">ΤΣΙΦΤΕΛΗ</t>
  </si>
  <si>
    <t xml:space="preserve">ΜΑΡΙΑΝΘΗ</t>
  </si>
  <si>
    <t xml:space="preserve">24465/24-08-2020</t>
  </si>
  <si>
    <t xml:space="preserve">ΔΕΔΕ</t>
  </si>
  <si>
    <t xml:space="preserve">ΝΙΚΟΛΑΙΑ</t>
  </si>
  <si>
    <t xml:space="preserve">24380/21-08-2020</t>
  </si>
  <si>
    <t xml:space="preserve">ΚΟΥΤΣΑΦΤΗ</t>
  </si>
  <si>
    <t xml:space="preserve">ΠΑΝΑΓΙΩΤΗΣ</t>
  </si>
  <si>
    <t xml:space="preserve">24441/24-08-2020</t>
  </si>
  <si>
    <t xml:space="preserve">ΖΑΧΑΡΙΑ</t>
  </si>
  <si>
    <t xml:space="preserve">24676/24-08-2020</t>
  </si>
  <si>
    <t xml:space="preserve">ΚΟΥΚΟΥ</t>
  </si>
  <si>
    <t xml:space="preserve">ΖΑΧΑΡΟΥΛΑ</t>
  </si>
  <si>
    <t xml:space="preserve">ΧΑΡΑΛΑΜΠΟΣ</t>
  </si>
  <si>
    <t xml:space="preserve">24945/25-08-2020</t>
  </si>
  <si>
    <t xml:space="preserve">ΒΛΑΧΟΥ</t>
  </si>
  <si>
    <t xml:space="preserve">24718/24-08-2020</t>
  </si>
  <si>
    <t xml:space="preserve">ΠΑΤΣΟΥΛΗ</t>
  </si>
  <si>
    <t xml:space="preserve">24413/21-08-2020</t>
  </si>
  <si>
    <t xml:space="preserve">ΜΑΡΑΘΩΝΙΤΗ</t>
  </si>
  <si>
    <t xml:space="preserve">ΕΥΑΓΓΕΛΙΑ</t>
  </si>
  <si>
    <t xml:space="preserve">25027/25-08-2020</t>
  </si>
  <si>
    <t xml:space="preserve">ΧΑΤΖΗΡΙΖΟΥ</t>
  </si>
  <si>
    <t xml:space="preserve">ΑΣΗΜΩ</t>
  </si>
  <si>
    <t xml:space="preserve">24467/24-08-2020</t>
  </si>
  <si>
    <t xml:space="preserve">Έως και 50 ετών </t>
  </si>
  <si>
    <t xml:space="preserve">50%-59%</t>
  </si>
  <si>
    <t xml:space="preserve">ΓΑΤΟΥ</t>
  </si>
  <si>
    <t xml:space="preserve">ΕΠΑΜΕΙΝΩΝΔΑΣ</t>
  </si>
  <si>
    <t xml:space="preserve">24502/24-08-2020</t>
  </si>
  <si>
    <t xml:space="preserve">Άνω των 50 ετών </t>
  </si>
  <si>
    <t xml:space="preserve">60%-66%</t>
  </si>
  <si>
    <t xml:space="preserve">ΠΕΡΑΜΑΤΖΗΣ</t>
  </si>
  <si>
    <t xml:space="preserve">ΧΡΗΣΤΟΣ </t>
  </si>
  <si>
    <t xml:space="preserve">24587/24-08-2020</t>
  </si>
  <si>
    <t xml:space="preserve">67%-69%</t>
  </si>
  <si>
    <t xml:space="preserve">ΜΟΣΧΟΥ</t>
  </si>
  <si>
    <t xml:space="preserve">ΧΡΙΣΤΙΝΑ</t>
  </si>
  <si>
    <t xml:space="preserve">24416/21-08-2020</t>
  </si>
  <si>
    <t xml:space="preserve">70%-100%</t>
  </si>
  <si>
    <t xml:space="preserve">ΒΑΡΥΠΑΤΗ</t>
  </si>
  <si>
    <t xml:space="preserve">ΑΝΤΩΝΙΟΣ</t>
  </si>
  <si>
    <t xml:space="preserve">24873/25-08-2020</t>
  </si>
  <si>
    <t xml:space="preserve">ΚΑΝΑΤΑ</t>
  </si>
  <si>
    <t xml:space="preserve">ΑΝΑΣΤΑΣΙΟΣ</t>
  </si>
  <si>
    <t xml:space="preserve">24711/24-08-2020</t>
  </si>
  <si>
    <t xml:space="preserve">ΧΡΟΝΑΣ</t>
  </si>
  <si>
    <t xml:space="preserve">25072/26-08-2020</t>
  </si>
  <si>
    <t xml:space="preserve">ΠΑΥΛΟΥ</t>
  </si>
  <si>
    <t xml:space="preserve">24581/24-08-2020</t>
  </si>
  <si>
    <t xml:space="preserve">ΤΖΑΝΗ</t>
  </si>
  <si>
    <t xml:space="preserve">ΓΑΡΥΦΑΛΛΙΑ</t>
  </si>
  <si>
    <t xml:space="preserve">24854/25-08-2020</t>
  </si>
  <si>
    <t xml:space="preserve">ΚΟΛΙΑΤΣΗ</t>
  </si>
  <si>
    <t xml:space="preserve">ΕΙΡΗΝΗ</t>
  </si>
  <si>
    <t xml:space="preserve">ΣΤΕΛΙΟΣ</t>
  </si>
  <si>
    <t xml:space="preserve">24392/21-08-2020</t>
  </si>
  <si>
    <t xml:space="preserve">ΝΤΟΥΜΑΝΗ</t>
  </si>
  <si>
    <t xml:space="preserve">ΧΑΡΑΛΑΜΠΙΑ</t>
  </si>
  <si>
    <t xml:space="preserve">24350/21-08-2020</t>
  </si>
  <si>
    <t xml:space="preserve">ΣΕΓΚΟΥ</t>
  </si>
  <si>
    <t xml:space="preserve">ΚΩΝΣΤΑΝΤΙΝΑ</t>
  </si>
  <si>
    <t xml:space="preserve">24384/21-08-2020</t>
  </si>
  <si>
    <t xml:space="preserve">ΤΖΙΓΙΑΝΝΗ</t>
  </si>
  <si>
    <t xml:space="preserve">24705/24-08-2020</t>
  </si>
  <si>
    <t xml:space="preserve">ZEFI</t>
  </si>
  <si>
    <t xml:space="preserve">SAIMIRA</t>
  </si>
  <si>
    <t xml:space="preserve">FILIP</t>
  </si>
  <si>
    <t xml:space="preserve">24990/25-08-2020</t>
  </si>
  <si>
    <t xml:space="preserve">ΧΑΛΙΟΥΛΙΑ</t>
  </si>
  <si>
    <t xml:space="preserve">ΣΩΤΗΡΙΑ</t>
  </si>
  <si>
    <t xml:space="preserve">24894/25-08-2020</t>
  </si>
  <si>
    <t xml:space="preserve">ΛΑΖΑΡΗ</t>
  </si>
  <si>
    <t xml:space="preserve">ΑΓΓΕΛΙΚΗ</t>
  </si>
  <si>
    <t xml:space="preserve">ΜΙΧΑΗΛ</t>
  </si>
  <si>
    <t xml:space="preserve">24371/21-08-2020</t>
  </si>
  <si>
    <t xml:space="preserve">ΖΟΥΣΗ</t>
  </si>
  <si>
    <t xml:space="preserve">24483/24-08-2020</t>
  </si>
  <si>
    <t xml:space="preserve">ΧΟΥΛΙΑΡΑ</t>
  </si>
  <si>
    <t xml:space="preserve">ΕΛΕΝΗ-ΠΑΝΑΓΙΩΤΑ</t>
  </si>
  <si>
    <t xml:space="preserve">ΣΤΑΜΑΤΙΟΣ</t>
  </si>
  <si>
    <t xml:space="preserve">24600/24-08-2020</t>
  </si>
  <si>
    <t xml:space="preserve">ΠΑΠΑΛΥΡΑ</t>
  </si>
  <si>
    <t xml:space="preserve">24585/24-08-2020</t>
  </si>
  <si>
    <t xml:space="preserve">ΓΙΑΝΝΑΚΗ</t>
  </si>
  <si>
    <t xml:space="preserve">24363/21-08-2020</t>
  </si>
  <si>
    <t xml:space="preserve">ΔΡΙΤΣΑ</t>
  </si>
  <si>
    <t xml:space="preserve">ΑΘΑΝΑΣΙΟΣ</t>
  </si>
  <si>
    <t xml:space="preserve">24490/24-08-2020</t>
  </si>
  <si>
    <t xml:space="preserve">ΝΤΑΝΟΥ</t>
  </si>
  <si>
    <t xml:space="preserve">ΕΥΤΥΧΙΑ</t>
  </si>
  <si>
    <t xml:space="preserve">ΣΠΥΡΙΔΩΝ</t>
  </si>
  <si>
    <t xml:space="preserve">25049/25-08-2020</t>
  </si>
  <si>
    <t xml:space="preserve">ΤΣΙΡΛΙΩΤΗ</t>
  </si>
  <si>
    <t xml:space="preserve">ΕΛΙΣΣΑΒΕΤ</t>
  </si>
  <si>
    <t xml:space="preserve">ΘΩΜΑΣ</t>
  </si>
  <si>
    <t xml:space="preserve">24494/24-08-2020</t>
  </si>
  <si>
    <t xml:space="preserve">JABLONSKA</t>
  </si>
  <si>
    <t xml:space="preserve">MAGDALENA-KATARZYNA</t>
  </si>
  <si>
    <t xml:space="preserve">JANUS</t>
  </si>
  <si>
    <t xml:space="preserve">25039/25-08-2020</t>
  </si>
  <si>
    <t xml:space="preserve">ΜΑΛΕΣΙΑΔΑ</t>
  </si>
  <si>
    <t xml:space="preserve">ΑΓΓΕΛΟΣ</t>
  </si>
  <si>
    <t xml:space="preserve">24524/24-08-2020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</si>
</sst>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07];[RED]\-#,##0.00\ [$€-407]"/>
    <numFmt numFmtId="166" formatCode="@"/>
    <numFmt numFmtId="167" formatCode="0"/>
    <numFmt numFmtId="168" formatCode="General"/>
  </numFmts>
  <fonts count="46">
    <font>
      <sz val="10"/>
      <color rgb="FF000000"/>
      <name val="Arial Greek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1"/>
      <color rgb="FF000000"/>
      <name val="Calibri"/>
      <family val="0"/>
      <charset val="161"/>
    </font>
    <font>
      <sz val="11"/>
      <color rgb="FF000000"/>
      <name val="Calibri"/>
      <family val="2"/>
      <charset val="161"/>
    </font>
    <font>
      <sz val="11"/>
      <color rgb="FFFFFFCC"/>
      <name val="Calibri"/>
      <family val="0"/>
      <charset val="161"/>
    </font>
    <font>
      <sz val="11"/>
      <color rgb="FFFFFFFF"/>
      <name val="Calibri"/>
      <family val="2"/>
      <charset val="161"/>
    </font>
    <font>
      <b val="true"/>
      <sz val="11"/>
      <color rgb="FFFF9900"/>
      <name val="Calibri"/>
      <family val="0"/>
      <charset val="161"/>
    </font>
    <font>
      <i val="true"/>
      <sz val="11"/>
      <color rgb="FF808080"/>
      <name val="Calibri"/>
      <family val="0"/>
      <charset val="161"/>
    </font>
    <font>
      <sz val="11"/>
      <color rgb="FF008000"/>
      <name val="Calibri"/>
      <family val="0"/>
      <charset val="161"/>
    </font>
    <font>
      <b val="true"/>
      <sz val="15"/>
      <color rgb="FF333399"/>
      <name val="Calibri"/>
      <family val="0"/>
      <charset val="161"/>
    </font>
    <font>
      <b val="true"/>
      <sz val="13"/>
      <color rgb="FF333399"/>
      <name val="Calibri"/>
      <family val="0"/>
      <charset val="161"/>
    </font>
    <font>
      <b val="true"/>
      <sz val="11"/>
      <color rgb="FF333399"/>
      <name val="Calibri"/>
      <family val="0"/>
      <charset val="161"/>
    </font>
    <font>
      <sz val="11"/>
      <color rgb="FFFF9900"/>
      <name val="Calibri"/>
      <family val="0"/>
      <charset val="161"/>
    </font>
    <font>
      <b val="true"/>
      <sz val="11"/>
      <color rgb="FF333333"/>
      <name val="Calibri"/>
      <family val="0"/>
      <charset val="161"/>
    </font>
    <font>
      <b val="true"/>
      <sz val="18"/>
      <color rgb="FF333399"/>
      <name val="Cambria"/>
      <family val="0"/>
      <charset val="161"/>
    </font>
    <font>
      <b val="true"/>
      <sz val="11"/>
      <color rgb="FFFFFFFF"/>
      <name val="Calibri"/>
      <family val="2"/>
      <charset val="161"/>
    </font>
    <font>
      <b val="true"/>
      <sz val="11"/>
      <color rgb="FF333333"/>
      <name val="Calibri"/>
      <family val="2"/>
      <charset val="161"/>
    </font>
    <font>
      <b val="true"/>
      <i val="true"/>
      <u val="single"/>
      <sz val="10"/>
      <color rgb="FF000000"/>
      <name val="Arial Greek"/>
      <family val="0"/>
      <charset val="161"/>
    </font>
    <font>
      <sz val="11"/>
      <color rgb="FF333399"/>
      <name val="Calibri"/>
      <family val="2"/>
      <charset val="161"/>
    </font>
    <font>
      <i val="true"/>
      <sz val="11"/>
      <color rgb="FF808080"/>
      <name val="Calibri"/>
      <family val="2"/>
      <charset val="161"/>
    </font>
    <font>
      <b val="true"/>
      <i val="true"/>
      <sz val="16"/>
      <color rgb="FF000000"/>
      <name val="Arial Greek"/>
      <family val="0"/>
      <charset val="161"/>
    </font>
    <font>
      <b val="true"/>
      <sz val="15"/>
      <color rgb="FF333399"/>
      <name val="Calibri"/>
      <family val="2"/>
      <charset val="161"/>
    </font>
    <font>
      <b val="true"/>
      <sz val="13"/>
      <color rgb="FF333399"/>
      <name val="Calibri"/>
      <family val="2"/>
      <charset val="161"/>
    </font>
    <font>
      <b val="true"/>
      <sz val="11"/>
      <color rgb="FF333399"/>
      <name val="Calibri"/>
      <family val="2"/>
      <charset val="161"/>
    </font>
    <font>
      <sz val="11"/>
      <color rgb="FF800080"/>
      <name val="Calibri"/>
      <family val="2"/>
      <charset val="161"/>
    </font>
    <font>
      <sz val="11"/>
      <color rgb="FF008000"/>
      <name val="Calibri"/>
      <family val="2"/>
      <charset val="161"/>
    </font>
    <font>
      <sz val="11"/>
      <color rgb="FF993300"/>
      <name val="Calibri"/>
      <family val="2"/>
      <charset val="161"/>
    </font>
    <font>
      <sz val="11"/>
      <color rgb="FFFF0000"/>
      <name val="Calibri"/>
      <family val="2"/>
      <charset val="161"/>
    </font>
    <font>
      <sz val="11"/>
      <color rgb="FFFF9900"/>
      <name val="Calibri"/>
      <family val="2"/>
      <charset val="161"/>
    </font>
    <font>
      <b val="true"/>
      <sz val="11"/>
      <color rgb="FF000000"/>
      <name val="Calibri"/>
      <family val="2"/>
      <charset val="161"/>
    </font>
    <font>
      <b val="true"/>
      <sz val="18"/>
      <color rgb="FF333399"/>
      <name val="Cambria"/>
      <family val="2"/>
      <charset val="161"/>
    </font>
    <font>
      <b val="true"/>
      <sz val="11"/>
      <color rgb="FFFF9900"/>
      <name val="Calibri"/>
      <family val="2"/>
      <charset val="161"/>
    </font>
    <font>
      <sz val="10"/>
      <color rgb="FF000000"/>
      <name val="Calibri"/>
      <family val="0"/>
      <charset val="161"/>
    </font>
    <font>
      <sz val="8"/>
      <color rgb="FF000000"/>
      <name val="Calibri"/>
      <family val="2"/>
      <charset val="161"/>
    </font>
    <font>
      <b val="true"/>
      <sz val="8"/>
      <color rgb="FF3366FF"/>
      <name val="Calibri"/>
      <family val="0"/>
      <charset val="161"/>
    </font>
    <font>
      <b val="true"/>
      <sz val="8"/>
      <color rgb="FF000000"/>
      <name val="Calibri"/>
      <family val="0"/>
      <charset val="161"/>
    </font>
    <font>
      <sz val="8"/>
      <color rgb="FF000000"/>
      <name val="Calibri"/>
      <family val="0"/>
      <charset val="161"/>
    </font>
    <font>
      <b val="true"/>
      <sz val="8"/>
      <color rgb="FFFF0000"/>
      <name val="Calibri"/>
      <family val="0"/>
      <charset val="161"/>
    </font>
    <font>
      <b val="true"/>
      <sz val="8"/>
      <color rgb="FF0000FF"/>
      <name val="Calibri"/>
      <family val="0"/>
      <charset val="161"/>
    </font>
    <font>
      <b val="true"/>
      <sz val="8"/>
      <color rgb="FF000000"/>
      <name val="Calibri"/>
      <family val="2"/>
      <charset val="161"/>
    </font>
    <font>
      <b val="true"/>
      <sz val="10"/>
      <color rgb="FFFF0000"/>
      <name val="Calibri"/>
      <family val="0"/>
      <charset val="161"/>
    </font>
    <font>
      <sz val="8"/>
      <name val="Calibri"/>
      <family val="2"/>
      <charset val="161"/>
    </font>
    <font>
      <b val="true"/>
      <sz val="10"/>
      <color rgb="FFFF0000"/>
      <name val="Calibri"/>
      <family val="2"/>
      <charset val="161"/>
    </font>
    <font>
      <sz val="10"/>
      <color rgb="FFFF0000"/>
      <name val="Calibri"/>
      <family val="0"/>
      <charset val="161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FFFF99"/>
        <bgColor rgb="FFFFFFCC"/>
      </patternFill>
    </fill>
    <fill>
      <patternFill patternType="solid">
        <fgColor rgb="FF99CCFF"/>
        <bgColor rgb="FFCCCCFF"/>
      </patternFill>
    </fill>
    <fill>
      <patternFill patternType="solid">
        <fgColor rgb="FF33CCCC"/>
        <bgColor rgb="FF00CCFF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666699"/>
        <bgColor rgb="FF808080"/>
      </patternFill>
    </fill>
    <fill>
      <patternFill patternType="solid">
        <fgColor rgb="FFFF6600"/>
        <bgColor rgb="FFFF9900"/>
      </patternFill>
    </fill>
    <fill>
      <patternFill patternType="solid">
        <fgColor rgb="FFCCFFCC"/>
        <bgColor rgb="FFCCFFFF"/>
      </patternFill>
    </fill>
    <fill>
      <patternFill patternType="solid">
        <fgColor rgb="FF969696"/>
        <bgColor rgb="FF808080"/>
      </patternFill>
    </fill>
    <fill>
      <patternFill patternType="solid">
        <fgColor rgb="FFFF99CC"/>
        <bgColor rgb="FFFF8080"/>
      </patternFill>
    </fill>
    <fill>
      <patternFill patternType="solid">
        <fgColor rgb="FF00FFFF"/>
        <bgColor rgb="FF00FFFF"/>
      </patternFill>
    </fill>
    <fill>
      <patternFill patternType="solid">
        <fgColor rgb="FF993300"/>
        <bgColor rgb="FF993366"/>
      </patternFill>
    </fill>
    <fill>
      <patternFill patternType="solid">
        <fgColor rgb="FFFFCC00"/>
        <bgColor rgb="FFFFFF00"/>
      </patternFill>
    </fill>
    <fill>
      <patternFill patternType="solid">
        <fgColor rgb="FF00CCFF"/>
        <bgColor rgb="FF33CC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33CCCC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/>
      <diagonal/>
    </border>
  </borders>
  <cellStyleXfs count="10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3" borderId="0" applyFont="true" applyBorder="false" applyAlignment="false" applyProtection="false"/>
    <xf numFmtId="164" fontId="5" fillId="2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4" borderId="0" applyFont="true" applyBorder="false" applyAlignment="false" applyProtection="false"/>
    <xf numFmtId="164" fontId="5" fillId="2" borderId="0" applyFont="true" applyBorder="false" applyAlignment="false" applyProtection="false"/>
    <xf numFmtId="164" fontId="5" fillId="5" borderId="0" applyFont="true" applyBorder="false" applyAlignment="false" applyProtection="false"/>
    <xf numFmtId="164" fontId="5" fillId="3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3" borderId="0" applyFont="true" applyBorder="false" applyAlignment="false" applyProtection="false"/>
    <xf numFmtId="164" fontId="5" fillId="6" borderId="0" applyFont="true" applyBorder="false" applyAlignment="false" applyProtection="false"/>
    <xf numFmtId="164" fontId="5" fillId="7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6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3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7" borderId="0" applyFont="true" applyBorder="false" applyAlignment="false" applyProtection="false"/>
    <xf numFmtId="164" fontId="6" fillId="8" borderId="0" applyFont="true" applyBorder="false" applyAlignment="false" applyProtection="false"/>
    <xf numFmtId="164" fontId="6" fillId="6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3" borderId="0" applyFont="true" applyBorder="false" applyAlignment="false" applyProtection="false"/>
    <xf numFmtId="164" fontId="7" fillId="10" borderId="0" applyFont="true" applyBorder="false" applyAlignment="false" applyProtection="false"/>
    <xf numFmtId="164" fontId="7" fillId="7" borderId="0" applyFont="true" applyBorder="false" applyAlignment="false" applyProtection="false"/>
    <xf numFmtId="164" fontId="7" fillId="8" borderId="0" applyFont="true" applyBorder="false" applyAlignment="false" applyProtection="false"/>
    <xf numFmtId="164" fontId="7" fillId="6" borderId="0" applyFont="true" applyBorder="false" applyAlignment="false" applyProtection="false"/>
    <xf numFmtId="164" fontId="7" fillId="10" borderId="0" applyFont="true" applyBorder="false" applyAlignment="false" applyProtection="false"/>
    <xf numFmtId="164" fontId="7" fillId="3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1" borderId="0" applyFont="true" applyBorder="false" applyAlignment="false" applyProtection="false"/>
    <xf numFmtId="164" fontId="6" fillId="12" borderId="0" applyFont="true" applyBorder="false" applyAlignment="false" applyProtection="false"/>
    <xf numFmtId="164" fontId="6" fillId="13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4" borderId="0" applyFont="true" applyBorder="false" applyAlignment="false" applyProtection="false"/>
    <xf numFmtId="164" fontId="8" fillId="2" borderId="1" applyFont="true" applyBorder="true" applyAlignment="false" applyProtection="false"/>
    <xf numFmtId="164" fontId="9" fillId="0" borderId="0" applyFont="true" applyBorder="false" applyAlignment="false" applyProtection="false"/>
    <xf numFmtId="164" fontId="10" fillId="15" borderId="0" applyFont="true" applyBorder="false" applyAlignment="false" applyProtection="false"/>
    <xf numFmtId="164" fontId="11" fillId="0" borderId="2" applyFont="true" applyBorder="true" applyAlignment="false" applyProtection="false"/>
    <xf numFmtId="164" fontId="12" fillId="0" borderId="3" applyFont="true" applyBorder="true" applyAlignment="false" applyProtection="false"/>
    <xf numFmtId="164" fontId="13" fillId="0" borderId="4" applyFont="true" applyBorder="true" applyAlignment="false" applyProtection="false"/>
    <xf numFmtId="164" fontId="13" fillId="0" borderId="0" applyFont="true" applyBorder="false" applyAlignment="false" applyProtection="false"/>
    <xf numFmtId="164" fontId="14" fillId="0" borderId="5" applyFont="true" applyBorder="true" applyAlignment="false" applyProtection="false"/>
    <xf numFmtId="164" fontId="0" fillId="4" borderId="6" applyFont="true" applyBorder="true" applyAlignment="false" applyProtection="false"/>
    <xf numFmtId="164" fontId="15" fillId="2" borderId="7" applyFont="true" applyBorder="true" applyAlignment="false" applyProtection="false"/>
    <xf numFmtId="164" fontId="16" fillId="0" borderId="0" applyFont="true" applyBorder="false" applyAlignment="false" applyProtection="false"/>
    <xf numFmtId="164" fontId="17" fillId="16" borderId="8" applyFont="true" applyBorder="true" applyAlignment="false" applyProtection="false"/>
    <xf numFmtId="164" fontId="7" fillId="10" borderId="0" applyFont="true" applyBorder="false" applyAlignment="false" applyProtection="false"/>
    <xf numFmtId="164" fontId="7" fillId="11" borderId="0" applyFont="true" applyBorder="false" applyAlignment="false" applyProtection="false"/>
    <xf numFmtId="164" fontId="7" fillId="12" borderId="0" applyFont="true" applyBorder="false" applyAlignment="false" applyProtection="false"/>
    <xf numFmtId="164" fontId="7" fillId="13" borderId="0" applyFont="true" applyBorder="false" applyAlignment="false" applyProtection="false"/>
    <xf numFmtId="164" fontId="7" fillId="10" borderId="0" applyFont="true" applyBorder="false" applyAlignment="false" applyProtection="false"/>
    <xf numFmtId="164" fontId="7" fillId="14" borderId="0" applyFont="true" applyBorder="false" applyAlignment="false" applyProtection="false"/>
    <xf numFmtId="164" fontId="18" fillId="2" borderId="7" applyFont="true" applyBorder="true" applyAlignment="false" applyProtection="false"/>
    <xf numFmtId="164" fontId="19" fillId="0" borderId="0" applyFont="true" applyBorder="false" applyAlignment="false" applyProtection="false"/>
    <xf numFmtId="165" fontId="19" fillId="0" borderId="0" applyFont="true" applyBorder="false" applyAlignment="false" applyProtection="false"/>
    <xf numFmtId="164" fontId="20" fillId="3" borderId="1" applyFont="true" applyBorder="true" applyAlignment="false" applyProtection="false"/>
    <xf numFmtId="164" fontId="21" fillId="0" borderId="0" applyFont="true" applyBorder="false" applyAlignment="false" applyProtection="false"/>
    <xf numFmtId="164" fontId="22" fillId="0" borderId="0" applyFont="true" applyBorder="false" applyAlignment="true" applyProtection="false">
      <alignment horizontal="center" vertical="bottom" textRotation="0" wrapText="false" indent="0" shrinkToFit="false"/>
    </xf>
    <xf numFmtId="164" fontId="23" fillId="0" borderId="2" applyFont="true" applyBorder="true" applyAlignment="false" applyProtection="false"/>
    <xf numFmtId="164" fontId="24" fillId="0" borderId="3" applyFont="true" applyBorder="true" applyAlignment="false" applyProtection="false"/>
    <xf numFmtId="164" fontId="25" fillId="0" borderId="4" applyFont="true" applyBorder="true" applyAlignment="false" applyProtection="false"/>
    <xf numFmtId="164" fontId="25" fillId="0" borderId="0" applyFont="true" applyBorder="false" applyAlignment="false" applyProtection="false"/>
    <xf numFmtId="164" fontId="22" fillId="0" borderId="0" applyFont="true" applyBorder="false" applyAlignment="true" applyProtection="false">
      <alignment horizontal="center" vertical="bottom" textRotation="90" wrapText="false" indent="0" shrinkToFit="false"/>
    </xf>
    <xf numFmtId="164" fontId="26" fillId="17" borderId="0" applyFont="true" applyBorder="false" applyAlignment="false" applyProtection="false"/>
    <xf numFmtId="164" fontId="27" fillId="15" borderId="0" applyFont="true" applyBorder="false" applyAlignment="false" applyProtection="false"/>
    <xf numFmtId="164" fontId="28" fillId="8" borderId="0" applyFont="true" applyBorder="false" applyAlignment="false" applyProtection="false"/>
    <xf numFmtId="164" fontId="29" fillId="0" borderId="0" applyFont="true" applyBorder="false" applyAlignment="false" applyProtection="false"/>
    <xf numFmtId="164" fontId="0" fillId="4" borderId="6" applyFont="true" applyBorder="true" applyAlignment="false" applyProtection="false"/>
    <xf numFmtId="164" fontId="30" fillId="0" borderId="5" applyFont="true" applyBorder="true" applyAlignment="false" applyProtection="false"/>
    <xf numFmtId="164" fontId="31" fillId="0" borderId="9" applyFont="true" applyBorder="true" applyAlignment="false" applyProtection="false"/>
    <xf numFmtId="164" fontId="32" fillId="0" borderId="0" applyFont="true" applyBorder="false" applyAlignment="false" applyProtection="false"/>
    <xf numFmtId="164" fontId="33" fillId="2" borderId="1" applyFont="true" applyBorder="tru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35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34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6" fillId="15" borderId="10" xfId="0" applyFont="true" applyBorder="true" applyAlignment="true" applyProtection="true">
      <alignment horizontal="center" vertical="bottom" textRotation="90" wrapText="true" indent="0" shrinkToFit="false"/>
      <protection locked="true" hidden="false"/>
    </xf>
    <xf numFmtId="164" fontId="37" fillId="15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7" fillId="15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15" borderId="10" xf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35" fillId="3" borderId="10" xf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34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34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9" fillId="15" borderId="10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39" fillId="15" borderId="10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37" fillId="15" borderId="10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7" fontId="37" fillId="15" borderId="10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37" fillId="15" borderId="10" xfId="0" applyFont="true" applyBorder="true" applyAlignment="true" applyProtection="true">
      <alignment horizontal="center" vertical="center" textRotation="90" wrapText="false" indent="0" shrinkToFit="false"/>
      <protection locked="false" hidden="false"/>
    </xf>
    <xf numFmtId="164" fontId="41" fillId="3" borderId="10" xfId="0" applyFont="true" applyBorder="true" applyAlignment="true" applyProtection="true">
      <alignment horizontal="center" vertical="center" textRotation="90" wrapText="false" indent="0" shrinkToFit="false"/>
      <protection locked="false" hidden="false"/>
    </xf>
    <xf numFmtId="164" fontId="42" fillId="15" borderId="1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35" fillId="0" borderId="1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35" fillId="0" borderId="1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35" fillId="18" borderId="1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3" fillId="18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35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35" fillId="18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4" fillId="0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5" fillId="0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5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5" fillId="0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3" fillId="0" borderId="10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35" fillId="0" borderId="14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43" fillId="0" borderId="14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35" fillId="0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35" fillId="18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35" fillId="18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34" fillId="0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34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4" fillId="19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4" fillId="3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4" fillId="1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4" fillId="20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4" fillId="2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4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4" fillId="6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4" fillId="2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4" fillId="2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3" fillId="0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34" fillId="20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4" fillId="20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4" fillId="0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4" fillId="21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8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Έμφαση1" xfId="26"/>
    <cellStyle name="20% - Έμφαση2" xfId="27"/>
    <cellStyle name="20% - Έμφαση3" xfId="28"/>
    <cellStyle name="20% - Έμφαση4" xfId="29"/>
    <cellStyle name="20% - Έμφαση5" xfId="30"/>
    <cellStyle name="20% - Έμφαση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Έμφαση1" xfId="38"/>
    <cellStyle name="40% - Έμφαση2" xfId="39"/>
    <cellStyle name="40% - Έμφαση3" xfId="40"/>
    <cellStyle name="40% - Έμφαση4" xfId="41"/>
    <cellStyle name="40% - Έμφαση5" xfId="42"/>
    <cellStyle name="40% - Έμφαση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Έμφαση1" xfId="50"/>
    <cellStyle name="60% - Έμφαση2" xfId="51"/>
    <cellStyle name="60% - Έμφαση3" xfId="52"/>
    <cellStyle name="60% - Έμφαση4" xfId="53"/>
    <cellStyle name="60% - Έμφαση5" xfId="54"/>
    <cellStyle name="60% - Έμφαση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Calculation" xfId="62"/>
    <cellStyle name="Explanatory Text" xfId="63"/>
    <cellStyle name="Good 1" xfId="64"/>
    <cellStyle name="Heading 1 1" xfId="65"/>
    <cellStyle name="Heading 2 1" xfId="66"/>
    <cellStyle name="Heading 3" xfId="67"/>
    <cellStyle name="Heading 4" xfId="68"/>
    <cellStyle name="Linked Cell" xfId="69"/>
    <cellStyle name="Note 1" xfId="70"/>
    <cellStyle name="Output" xfId="71"/>
    <cellStyle name="Title" xfId="72"/>
    <cellStyle name="Έλεγχος κελιού" xfId="73"/>
    <cellStyle name="Έμφαση1" xfId="74"/>
    <cellStyle name="Έμφαση2" xfId="75"/>
    <cellStyle name="Έμφαση3" xfId="76"/>
    <cellStyle name="Έμφαση4" xfId="77"/>
    <cellStyle name="Έμφαση5" xfId="78"/>
    <cellStyle name="Έμφαση6" xfId="79"/>
    <cellStyle name="Έξοδος" xfId="80"/>
    <cellStyle name="Αποτέλεσμα" xfId="81"/>
    <cellStyle name="Αποτέλεσμα2" xfId="82"/>
    <cellStyle name="Εισαγωγή" xfId="83"/>
    <cellStyle name="Επεξηγηματικό κείμενο" xfId="84"/>
    <cellStyle name="Επικεφαλίδα" xfId="85"/>
    <cellStyle name="Επικεφαλίδα 1" xfId="86"/>
    <cellStyle name="Επικεφαλίδα 2" xfId="87"/>
    <cellStyle name="Επικεφαλίδα 3" xfId="88"/>
    <cellStyle name="Επικεφαλίδα 4" xfId="89"/>
    <cellStyle name="Επικεφαλίδα1" xfId="90"/>
    <cellStyle name="Κακό" xfId="91"/>
    <cellStyle name="Καλό" xfId="92"/>
    <cellStyle name="Ουδέτερο" xfId="93"/>
    <cellStyle name="Προειδοποιητικό κείμενο" xfId="94"/>
    <cellStyle name="Σημείωση" xfId="95"/>
    <cellStyle name="Συνδεδεμένο κελί" xfId="96"/>
    <cellStyle name="Σύνολο" xfId="97"/>
    <cellStyle name="Τίτλος" xfId="98"/>
    <cellStyle name="Υπολογισμός" xfId="9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H134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pane xSplit="0" ySplit="3" topLeftCell="A19" activePane="bottomLeft" state="frozen"/>
      <selection pane="topLeft" activeCell="A1" activeCellId="0" sqref="A1"/>
      <selection pane="bottomLeft" activeCell="N24" activeCellId="0" sqref="N24"/>
    </sheetView>
  </sheetViews>
  <sheetFormatPr defaultColWidth="11.5625" defaultRowHeight="12.75" zeroHeight="false" outlineLevelRow="0" outlineLevelCol="0"/>
  <cols>
    <col collapsed="false" customWidth="true" hidden="false" outlineLevel="0" max="1" min="1" style="1" width="3.41"/>
    <col collapsed="false" customWidth="true" hidden="false" outlineLevel="0" max="2" min="2" style="1" width="13.27"/>
    <col collapsed="false" customWidth="true" hidden="false" outlineLevel="0" max="3" min="3" style="1" width="11.69"/>
    <col collapsed="false" customWidth="true" hidden="false" outlineLevel="0" max="4" min="4" style="1" width="11.98"/>
    <col collapsed="false" customWidth="true" hidden="false" outlineLevel="0" max="5" min="5" style="1" width="13.27"/>
    <col collapsed="false" customWidth="true" hidden="false" outlineLevel="0" max="6" min="6" style="1" width="3.56"/>
    <col collapsed="false" customWidth="true" hidden="false" outlineLevel="0" max="7" min="7" style="1" width="9.4"/>
    <col collapsed="false" customWidth="true" hidden="false" outlineLevel="0" max="8" min="8" style="1" width="7.27"/>
    <col collapsed="false" customWidth="true" hidden="false" outlineLevel="0" max="10" min="9" style="1" width="5.13"/>
    <col collapsed="false" customWidth="true" hidden="false" outlineLevel="0" max="11" min="11" style="1" width="7.27"/>
    <col collapsed="false" customWidth="true" hidden="false" outlineLevel="0" max="12" min="12" style="1" width="5.13"/>
    <col collapsed="false" customWidth="true" hidden="false" outlineLevel="0" max="13" min="13" style="1" width="3.98"/>
    <col collapsed="false" customWidth="true" hidden="false" outlineLevel="0" max="22" min="14" style="1" width="4.7"/>
    <col collapsed="false" customWidth="true" hidden="false" outlineLevel="0" max="23" min="23" style="2" width="4.7"/>
    <col collapsed="false" customWidth="false" hidden="false" outlineLevel="0" max="24" min="24" style="1" width="11.55"/>
    <col collapsed="false" customWidth="false" hidden="true" outlineLevel="0" max="25" min="25" style="3" width="11.55"/>
    <col collapsed="false" customWidth="true" hidden="true" outlineLevel="0" max="26" min="26" style="3" width="16.83"/>
    <col collapsed="false" customWidth="false" hidden="true" outlineLevel="0" max="29" min="27" style="3" width="11.55"/>
    <col collapsed="false" customWidth="true" hidden="true" outlineLevel="0" max="30" min="30" style="3" width="15.12"/>
    <col collapsed="false" customWidth="false" hidden="true" outlineLevel="0" max="34" min="31" style="3" width="11.55"/>
    <col collapsed="false" customWidth="false" hidden="true" outlineLevel="0" max="35" min="35" style="1" width="11.55"/>
    <col collapsed="false" customWidth="false" hidden="false" outlineLevel="0" max="257" min="36" style="1" width="11.55"/>
  </cols>
  <sheetData>
    <row r="1" customFormat="false" ht="12.75" hidden="false" customHeight="false" outlineLevel="0" collapsed="false">
      <c r="A1" s="4"/>
      <c r="B1" s="4"/>
      <c r="C1" s="4"/>
      <c r="D1" s="4"/>
      <c r="E1" s="4"/>
      <c r="F1" s="5" t="s">
        <v>0</v>
      </c>
      <c r="G1" s="5"/>
      <c r="H1" s="5"/>
      <c r="I1" s="5"/>
      <c r="J1" s="5"/>
      <c r="K1" s="5"/>
      <c r="L1" s="5"/>
      <c r="M1" s="5"/>
      <c r="N1" s="6" t="s">
        <v>1</v>
      </c>
      <c r="O1" s="6"/>
      <c r="P1" s="6"/>
      <c r="Q1" s="6"/>
      <c r="R1" s="6"/>
      <c r="S1" s="6"/>
      <c r="T1" s="6"/>
      <c r="U1" s="6"/>
      <c r="V1" s="7"/>
      <c r="W1" s="8"/>
      <c r="X1" s="9"/>
      <c r="Y1" s="10"/>
      <c r="Z1" s="10"/>
    </row>
    <row r="2" customFormat="false" ht="12.75" hidden="false" customHeight="false" outlineLevel="0" collapsed="false">
      <c r="A2" s="4"/>
      <c r="B2" s="4"/>
      <c r="C2" s="4"/>
      <c r="D2" s="4"/>
      <c r="E2" s="4"/>
      <c r="F2" s="5" t="s">
        <v>2</v>
      </c>
      <c r="G2" s="5" t="s">
        <v>3</v>
      </c>
      <c r="H2" s="5" t="n">
        <v>2</v>
      </c>
      <c r="I2" s="5" t="n">
        <v>3</v>
      </c>
      <c r="J2" s="5" t="n">
        <v>4</v>
      </c>
      <c r="K2" s="5" t="n">
        <v>5</v>
      </c>
      <c r="L2" s="5" t="n">
        <v>6</v>
      </c>
      <c r="M2" s="5" t="n">
        <v>7</v>
      </c>
      <c r="N2" s="6"/>
      <c r="O2" s="6"/>
      <c r="P2" s="6"/>
      <c r="Q2" s="6"/>
      <c r="R2" s="6"/>
      <c r="S2" s="6"/>
      <c r="T2" s="6"/>
      <c r="U2" s="6"/>
      <c r="V2" s="7"/>
      <c r="W2" s="8"/>
      <c r="X2" s="9"/>
      <c r="Y2" s="10"/>
      <c r="Z2" s="10"/>
    </row>
    <row r="3" customFormat="false" ht="116.25" hidden="false" customHeight="true" outlineLevel="0" collapsed="false">
      <c r="A3" s="11" t="s">
        <v>4</v>
      </c>
      <c r="B3" s="11" t="s">
        <v>5</v>
      </c>
      <c r="C3" s="11" t="s">
        <v>6</v>
      </c>
      <c r="D3" s="12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1" t="s">
        <v>15</v>
      </c>
      <c r="M3" s="11" t="s">
        <v>16</v>
      </c>
      <c r="N3" s="13" t="s">
        <v>17</v>
      </c>
      <c r="O3" s="13" t="s">
        <v>18</v>
      </c>
      <c r="P3" s="13" t="s">
        <v>19</v>
      </c>
      <c r="Q3" s="13" t="s">
        <v>20</v>
      </c>
      <c r="R3" s="13" t="s">
        <v>21</v>
      </c>
      <c r="S3" s="13" t="s">
        <v>22</v>
      </c>
      <c r="T3" s="13" t="s">
        <v>23</v>
      </c>
      <c r="U3" s="14" t="s">
        <v>24</v>
      </c>
      <c r="V3" s="15" t="s">
        <v>25</v>
      </c>
      <c r="W3" s="16" t="s">
        <v>26</v>
      </c>
      <c r="X3" s="9"/>
    </row>
    <row r="4" customFormat="false" ht="24.95" hidden="false" customHeight="true" outlineLevel="0" collapsed="false">
      <c r="A4" s="17" t="s">
        <v>27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9"/>
    </row>
    <row r="5" customFormat="false" ht="22.5" hidden="false" customHeight="true" outlineLevel="0" collapsed="false">
      <c r="A5" s="18" t="n">
        <v>370</v>
      </c>
      <c r="B5" s="19" t="s">
        <v>28</v>
      </c>
      <c r="C5" s="19" t="s">
        <v>29</v>
      </c>
      <c r="D5" s="19" t="s">
        <v>30</v>
      </c>
      <c r="E5" s="19" t="s">
        <v>31</v>
      </c>
      <c r="F5" s="2" t="n">
        <v>270</v>
      </c>
      <c r="G5" s="2" t="n">
        <v>65</v>
      </c>
      <c r="H5" s="2" t="n">
        <v>0</v>
      </c>
      <c r="I5" s="2" t="n">
        <v>0</v>
      </c>
      <c r="J5" s="2" t="n">
        <v>0</v>
      </c>
      <c r="K5" s="2" t="n">
        <v>0</v>
      </c>
      <c r="L5" s="2" t="n">
        <v>0</v>
      </c>
      <c r="M5" s="2" t="n">
        <v>61</v>
      </c>
      <c r="N5" s="20" t="n">
        <f aca="false">F5*17</f>
        <v>4590</v>
      </c>
      <c r="O5" s="21" t="n">
        <v>650</v>
      </c>
      <c r="P5" s="20" t="n">
        <f aca="false">IF(H5=$Y$30,$Z$30)+IF(H5=$Y$31,$Z$31)+IF(H5=$Y$32,$Z$32)+IF(H5=$Y$33,$Z$33)+IF(H5=$Y$34,$Z$34)+IF(H5=$Y$35,$Z$35)+IF(H5=$Y$36,$Z$36)+IF(H5=$Y$37,$Z$37)+IF(H5=$Y$38,$Z$38)+IF(H5=$Y$39,$Z$39)+IF(H5=$Y$40,$Z$40)+IF(H5=$Y$41,$Z$41)+IF(H5=$Y$42,$Z$42)+IF(H5=$Y$43,$Z$43)+IF(H5=$Y$44,$Z$44)+IF(H5=$Y$45,$Z$45)+IF(H5=$Y$46,$Z$46)+IF(H5=$Y$47,$Z$47)</f>
        <v>0</v>
      </c>
      <c r="Q5" s="20" t="n">
        <f aca="false">IF(I5=$Y$49,$Z$49)+IF(I5=$Y$50,$Z$50)+IF(I5=$Y$51,$Z$51)+IF(I5=$Y$52,$Z$52)</f>
        <v>0</v>
      </c>
      <c r="R5" s="20" t="n">
        <f aca="false">IF(J5=$Y$54,$Z$54)+IF(J5=$Y$55,$Z$55)+IF(J5=$Y$56,$Z$56)+IF(J5=$Y$57,$Z$57)+IF(J5=$Y$58,$Z$58)+IF(J5=$Y$59,$Z$59)+IF(J5=$Y$29,$Z$29)+IF(J5=$Y$60,$Z$60)+IF(J5=$Y$61,$Z$61)+IF(J5=$Y$62,$Z$62)+IF(J5=$Y$64,$Z$64)+IF(J5=$Y$65,$Z$65)+IF(J5=$Y$66,$Z$66)+IF(J5=$Y$67,$Z$67)+IF(J5=$Y$68,$Z$68)+IF(J5=$Y$69,$Z$69)+IF(J5=$Y$70,$Z$70)+IF(J5=$Y$71,$Z$71)+IF(J5=$Y$72,$Z$72)</f>
        <v>0</v>
      </c>
      <c r="S5" s="20" t="n">
        <f aca="false">K5*10</f>
        <v>0</v>
      </c>
      <c r="T5" s="20" t="n">
        <f aca="false">VLOOKUP(L5,$AG$35:$AH$134,2,1)</f>
        <v>0</v>
      </c>
      <c r="U5" s="20" t="n">
        <f aca="false">VLOOKUP(M5,$AD$34:$AE$133,2,1)</f>
        <v>20</v>
      </c>
      <c r="V5" s="20" t="n">
        <f aca="false">SUM(N5:U5)</f>
        <v>5260</v>
      </c>
      <c r="W5" s="2" t="n">
        <v>1</v>
      </c>
      <c r="X5" s="9"/>
    </row>
    <row r="6" customFormat="false" ht="22.5" hidden="false" customHeight="true" outlineLevel="0" collapsed="false">
      <c r="A6" s="18" t="n">
        <v>374</v>
      </c>
      <c r="B6" s="19" t="s">
        <v>32</v>
      </c>
      <c r="C6" s="19" t="s">
        <v>33</v>
      </c>
      <c r="D6" s="19" t="s">
        <v>34</v>
      </c>
      <c r="E6" s="19" t="s">
        <v>35</v>
      </c>
      <c r="F6" s="22" t="n">
        <v>170</v>
      </c>
      <c r="G6" s="2" t="n">
        <v>109</v>
      </c>
      <c r="H6" s="2" t="n">
        <v>0</v>
      </c>
      <c r="I6" s="2" t="n">
        <v>0</v>
      </c>
      <c r="J6" s="2" t="n">
        <v>0</v>
      </c>
      <c r="K6" s="2" t="n">
        <v>0</v>
      </c>
      <c r="L6" s="2" t="n">
        <v>0</v>
      </c>
      <c r="M6" s="2" t="n">
        <v>62</v>
      </c>
      <c r="N6" s="20" t="n">
        <f aca="false">F6*17</f>
        <v>2890</v>
      </c>
      <c r="O6" s="21" t="n">
        <v>1090</v>
      </c>
      <c r="P6" s="20" t="n">
        <f aca="false">IF(H6=$Y$30,$Z$30)+IF(H6=$Y$31,$Z$31)+IF(H6=$Y$32,$Z$32)+IF(H6=$Y$33,$Z$33)+IF(H6=$Y$34,$Z$34)+IF(H6=$Y$35,$Z$35)+IF(H6=$Y$36,$Z$36)+IF(H6=$Y$37,$Z$37)+IF(H6=$Y$38,$Z$38)+IF(H6=$Y$39,$Z$39)+IF(H6=$Y$40,$Z$40)+IF(H6=$Y$41,$Z$41)+IF(H6=$Y$42,$Z$42)+IF(H6=$Y$43,$Z$43)+IF(H6=$Y$44,$Z$44)+IF(H6=$Y$45,$Z$45)+IF(H6=$Y$46,$Z$46)+IF(H6=$Y$47,$Z$47)</f>
        <v>0</v>
      </c>
      <c r="Q6" s="20" t="n">
        <f aca="false">IF(I6=$Y$49,$Z$49)+IF(I6=$Y$50,$Z$50)+IF(I6=$Y$51,$Z$51)+IF(I6=$Y$52,$Z$52)</f>
        <v>0</v>
      </c>
      <c r="R6" s="20" t="n">
        <f aca="false">IF(J6=$Y$54,$Z$54)+IF(J6=$Y$55,$Z$55)+IF(J6=$Y$56,$Z$56)+IF(J6=$Y$57,$Z$57)+IF(J6=$Y$58,$Z$58)+IF(J6=$Y$59,$Z$59)+IF(J6=$Y$29,$Z$29)+IF(J6=$Y$60,$Z$60)+IF(J6=$Y$61,$Z$61)+IF(J6=$Y$62,$Z$62)+IF(J6=$Y$64,$Z$64)+IF(J6=$Y$65,$Z$65)+IF(J6=$Y$66,$Z$66)+IF(J6=$Y$67,$Z$67)+IF(J6=$Y$68,$Z$68)+IF(J6=$Y$69,$Z$69)+IF(J6=$Y$70,$Z$70)+IF(J6=$Y$71,$Z$71)+IF(J6=$Y$72,$Z$72)</f>
        <v>0</v>
      </c>
      <c r="S6" s="20" t="n">
        <f aca="false">K6*10</f>
        <v>0</v>
      </c>
      <c r="T6" s="20" t="n">
        <f aca="false">VLOOKUP(L6,$AG$35:$AH$134,2,1)</f>
        <v>0</v>
      </c>
      <c r="U6" s="20" t="n">
        <f aca="false">VLOOKUP(M6,$AD$34:$AE$133,2,1)</f>
        <v>20</v>
      </c>
      <c r="V6" s="20" t="n">
        <f aca="false">SUM(N6:U6)</f>
        <v>4000</v>
      </c>
      <c r="W6" s="2" t="n">
        <v>2</v>
      </c>
      <c r="X6" s="9"/>
    </row>
    <row r="7" customFormat="false" ht="22.5" hidden="false" customHeight="true" outlineLevel="0" collapsed="false">
      <c r="A7" s="18" t="n">
        <v>33</v>
      </c>
      <c r="B7" s="19" t="s">
        <v>36</v>
      </c>
      <c r="C7" s="19" t="s">
        <v>37</v>
      </c>
      <c r="D7" s="19" t="s">
        <v>38</v>
      </c>
      <c r="E7" s="19" t="s">
        <v>39</v>
      </c>
      <c r="F7" s="22" t="n">
        <v>110</v>
      </c>
      <c r="G7" s="2" t="n">
        <v>75</v>
      </c>
      <c r="H7" s="2" t="n">
        <v>0</v>
      </c>
      <c r="I7" s="2" t="n">
        <v>0</v>
      </c>
      <c r="J7" s="2" t="n">
        <v>0</v>
      </c>
      <c r="K7" s="2" t="n">
        <v>0</v>
      </c>
      <c r="L7" s="2" t="n">
        <v>0</v>
      </c>
      <c r="M7" s="2" t="n">
        <v>53</v>
      </c>
      <c r="N7" s="20" t="n">
        <f aca="false">F7*17</f>
        <v>1870</v>
      </c>
      <c r="O7" s="23" t="n">
        <v>575</v>
      </c>
      <c r="P7" s="20" t="n">
        <v>0</v>
      </c>
      <c r="Q7" s="20" t="n">
        <v>0</v>
      </c>
      <c r="R7" s="20" t="n">
        <v>0</v>
      </c>
      <c r="S7" s="20" t="n">
        <v>0</v>
      </c>
      <c r="T7" s="20" t="n">
        <v>0</v>
      </c>
      <c r="U7" s="20" t="n">
        <v>20</v>
      </c>
      <c r="V7" s="20" t="n">
        <v>2465</v>
      </c>
      <c r="W7" s="2" t="n">
        <v>3</v>
      </c>
      <c r="X7" s="9"/>
    </row>
    <row r="8" customFormat="false" ht="22.5" hidden="false" customHeight="true" outlineLevel="0" collapsed="false">
      <c r="A8" s="2" t="n">
        <v>371</v>
      </c>
      <c r="B8" s="19" t="s">
        <v>40</v>
      </c>
      <c r="C8" s="19" t="s">
        <v>41</v>
      </c>
      <c r="D8" s="19" t="s">
        <v>42</v>
      </c>
      <c r="E8" s="19" t="s">
        <v>43</v>
      </c>
      <c r="F8" s="2" t="n">
        <v>95</v>
      </c>
      <c r="G8" s="2" t="n">
        <v>60</v>
      </c>
      <c r="H8" s="2" t="n">
        <v>4</v>
      </c>
      <c r="I8" s="2" t="n">
        <v>0</v>
      </c>
      <c r="J8" s="2" t="n">
        <v>0</v>
      </c>
      <c r="K8" s="2" t="n">
        <v>0</v>
      </c>
      <c r="L8" s="2" t="n">
        <v>0</v>
      </c>
      <c r="M8" s="2" t="n">
        <v>40</v>
      </c>
      <c r="N8" s="20" t="n">
        <f aca="false">F8*17</f>
        <v>1615</v>
      </c>
      <c r="O8" s="21" t="n">
        <v>570</v>
      </c>
      <c r="P8" s="20" t="n">
        <f aca="false">IF(H8=$Y$30,$Z$30)+IF(H8=$Y$31,$Z$31)+IF(H8=$Y$32,$Z$32)+IF(H8=$Y$33,$Z$33)+IF(H8=$Y$34,$Z$34)+IF(H8=$Y$35,$Z$35)+IF(H8=$Y$36,$Z$36)+IF(H8=$Y$37,$Z$37)+IF(H8=$Y$38,$Z$38)+IF(H8=$Y$39,$Z$39)+IF(H8=$Y$40,$Z$40)+IF(H8=$Y$41,$Z$41)+IF(H8=$Y$42,$Z$42)+IF(H8=$Y$43,$Z$43)+IF(H8=$Y$44,$Z$44)+IF(H8=$Y$45,$Z$45)+IF(H8=$Y$46,$Z$46)+IF(H8=$Y$47,$Z$47)</f>
        <v>30</v>
      </c>
      <c r="Q8" s="20" t="n">
        <f aca="false">IF(I8=$Y$49,$Z$49)+IF(I8=$Y$50,$Z$50)+IF(I8=$Y$51,$Z$51)+IF(I8=$Y$52,$Z$52)</f>
        <v>0</v>
      </c>
      <c r="R8" s="20" t="n">
        <f aca="false">IF(J8=$Y$54,$Z$54)+IF(J8=$Y$55,$Z$55)+IF(J8=$Y$56,$Z$56)+IF(J8=$Y$57,$Z$57)+IF(J8=$Y$58,$Z$58)+IF(J8=$Y$59,$Z$59)+IF(J8=$Y$29,$Z$29)+IF(J8=$Y$60,$Z$60)+IF(J8=$Y$61,$Z$61)+IF(J8=$Y$62,$Z$62)+IF(J8=$Y$64,$Z$64)+IF(J8=$Y$65,$Z$65)+IF(J8=$Y$66,$Z$66)+IF(J8=$Y$67,$Z$67)+IF(J8=$Y$68,$Z$68)+IF(J8=$Y$69,$Z$69)+IF(J8=$Y$70,$Z$70)+IF(J8=$Y$71,$Z$71)+IF(J8=$Y$72,$Z$72)</f>
        <v>0</v>
      </c>
      <c r="S8" s="20" t="n">
        <f aca="false">K8*10</f>
        <v>0</v>
      </c>
      <c r="T8" s="20" t="n">
        <f aca="false">VLOOKUP(L8,$AG$35:$AH$134,2,1)</f>
        <v>0</v>
      </c>
      <c r="U8" s="20" t="n">
        <f aca="false">VLOOKUP(M8,$AD$34:$AE$133,2,1)</f>
        <v>10</v>
      </c>
      <c r="V8" s="20" t="n">
        <f aca="false">SUM(N8:U8)</f>
        <v>2225</v>
      </c>
      <c r="W8" s="2" t="n">
        <v>4</v>
      </c>
      <c r="X8" s="9"/>
    </row>
    <row r="9" customFormat="false" ht="22.5" hidden="false" customHeight="true" outlineLevel="0" collapsed="false">
      <c r="A9" s="18" t="n">
        <v>360</v>
      </c>
      <c r="B9" s="19" t="s">
        <v>44</v>
      </c>
      <c r="C9" s="19" t="s">
        <v>45</v>
      </c>
      <c r="D9" s="19" t="s">
        <v>46</v>
      </c>
      <c r="E9" s="19" t="s">
        <v>47</v>
      </c>
      <c r="F9" s="2" t="n">
        <v>90</v>
      </c>
      <c r="G9" s="2" t="n">
        <v>54</v>
      </c>
      <c r="H9" s="2" t="n">
        <v>0</v>
      </c>
      <c r="I9" s="2" t="n">
        <v>3</v>
      </c>
      <c r="J9" s="2" t="n">
        <v>1</v>
      </c>
      <c r="K9" s="2" t="n">
        <v>0</v>
      </c>
      <c r="L9" s="2" t="n">
        <v>0</v>
      </c>
      <c r="M9" s="2" t="n">
        <v>44</v>
      </c>
      <c r="N9" s="20" t="n">
        <f aca="false">F9*17</f>
        <v>1530</v>
      </c>
      <c r="O9" s="21" t="n">
        <v>540</v>
      </c>
      <c r="P9" s="20" t="n">
        <f aca="false">IF(H9=$Y$30,$Z$30)+IF(H9=$Y$31,$Z$31)+IF(H9=$Y$32,$Z$32)+IF(H9=$Y$33,$Z$33)+IF(H9=$Y$34,$Z$34)+IF(H9=$Y$35,$Z$35)+IF(H9=$Y$36,$Z$36)+IF(H9=$Y$37,$Z$37)+IF(H9=$Y$38,$Z$38)+IF(H9=$Y$39,$Z$39)+IF(H9=$Y$40,$Z$40)+IF(H9=$Y$41,$Z$41)+IF(H9=$Y$42,$Z$42)+IF(H9=$Y$43,$Z$43)+IF(H9=$Y$44,$Z$44)+IF(H9=$Y$45,$Z$45)+IF(H9=$Y$46,$Z$46)+IF(H9=$Y$47,$Z$47)</f>
        <v>0</v>
      </c>
      <c r="Q9" s="20" t="n">
        <f aca="false">IF(I9=$Y$49,$Z$49)+IF(I9=$Y$50,$Z$50)+IF(I9=$Y$51,$Z$51)+IF(I9=$Y$52,$Z$52)</f>
        <v>15</v>
      </c>
      <c r="R9" s="20" t="n">
        <f aca="false">IF(J9=$Y$54,$Z$54)+IF(J9=$Y$55,$Z$55)+IF(J9=$Y$56,$Z$56)+IF(J9=$Y$57,$Z$57)+IF(J9=$Y$58,$Z$58)+IF(J9=$Y$59,$Z$59)+IF(J9=$Y$29,$Z$29)+IF(J9=$Y$60,$Z$60)+IF(J9=$Y$61,$Z$61)+IF(J9=$Y$62,$Z$62)+IF(J9=$Y$64,$Z$64)+IF(J9=$Y$65,$Z$65)+IF(J9=$Y$66,$Z$66)+IF(J9=$Y$67,$Z$67)+IF(J9=$Y$68,$Z$68)+IF(J9=$Y$69,$Z$69)+IF(J9=$Y$70,$Z$70)+IF(J9=$Y$71,$Z$71)+IF(J9=$Y$72,$Z$72)</f>
        <v>5</v>
      </c>
      <c r="S9" s="20" t="n">
        <f aca="false">K9*10</f>
        <v>0</v>
      </c>
      <c r="T9" s="20" t="n">
        <f aca="false">VLOOKUP(L9,$AG$35:$AH$134,2,1)</f>
        <v>0</v>
      </c>
      <c r="U9" s="20" t="n">
        <f aca="false">VLOOKUP(M9,$AD$34:$AE$133,2,1)</f>
        <v>10</v>
      </c>
      <c r="V9" s="20" t="n">
        <f aca="false">SUM(N9:U9)</f>
        <v>2100</v>
      </c>
      <c r="W9" s="2" t="n">
        <v>5</v>
      </c>
      <c r="X9" s="9"/>
    </row>
    <row r="10" customFormat="false" ht="22.5" hidden="false" customHeight="true" outlineLevel="0" collapsed="false">
      <c r="A10" s="2" t="n">
        <v>363</v>
      </c>
      <c r="B10" s="19" t="s">
        <v>48</v>
      </c>
      <c r="C10" s="19" t="s">
        <v>49</v>
      </c>
      <c r="D10" s="19" t="s">
        <v>42</v>
      </c>
      <c r="E10" s="19" t="s">
        <v>50</v>
      </c>
      <c r="F10" s="2" t="n">
        <v>60</v>
      </c>
      <c r="G10" s="2" t="n">
        <v>18</v>
      </c>
      <c r="H10" s="2" t="n">
        <v>0</v>
      </c>
      <c r="I10" s="2" t="n">
        <v>3</v>
      </c>
      <c r="J10" s="2" t="n">
        <v>1</v>
      </c>
      <c r="K10" s="2" t="n">
        <v>0</v>
      </c>
      <c r="L10" s="2" t="n">
        <v>0</v>
      </c>
      <c r="M10" s="2" t="n">
        <v>55</v>
      </c>
      <c r="N10" s="20" t="n">
        <f aca="false">F10*17</f>
        <v>1020</v>
      </c>
      <c r="O10" s="21" t="n">
        <v>180</v>
      </c>
      <c r="P10" s="20" t="n">
        <f aca="false">IF(H10=$Y$30,$Z$30)+IF(H10=$Y$31,$Z$31)+IF(H10=$Y$32,$Z$32)+IF(H10=$Y$33,$Z$33)+IF(H10=$Y$34,$Z$34)+IF(H10=$Y$35,$Z$35)+IF(H10=$Y$36,$Z$36)+IF(H10=$Y$37,$Z$37)+IF(H10=$Y$38,$Z$38)+IF(H10=$Y$39,$Z$39)+IF(H10=$Y$40,$Z$40)+IF(H10=$Y$41,$Z$41)+IF(H10=$Y$42,$Z$42)+IF(H10=$Y$43,$Z$43)+IF(H10=$Y$44,$Z$44)+IF(H10=$Y$45,$Z$45)+IF(H10=$Y$46,$Z$46)+IF(H10=$Y$47,$Z$47)</f>
        <v>0</v>
      </c>
      <c r="Q10" s="20" t="n">
        <f aca="false">IF(I10=$Y$49,$Z$49)+IF(I10=$Y$50,$Z$50)+IF(I10=$Y$51,$Z$51)+IF(I10=$Y$52,$Z$52)</f>
        <v>15</v>
      </c>
      <c r="R10" s="20" t="n">
        <f aca="false">IF(J10=$Y$54,$Z$54)+IF(J10=$Y$55,$Z$55)+IF(J10=$Y$56,$Z$56)+IF(J10=$Y$57,$Z$57)+IF(J10=$Y$58,$Z$58)+IF(J10=$Y$59,$Z$59)+IF(J10=$Y$29,$Z$29)+IF(J10=$Y$60,$Z$60)+IF(J10=$Y$61,$Z$61)+IF(J10=$Y$62,$Z$62)+IF(J10=$Y$64,$Z$64)+IF(J10=$Y$65,$Z$65)+IF(J10=$Y$66,$Z$66)+IF(J10=$Y$67,$Z$67)+IF(J10=$Y$68,$Z$68)+IF(J10=$Y$69,$Z$69)+IF(J10=$Y$70,$Z$70)+IF(J10=$Y$71,$Z$71)+IF(J10=$Y$72,$Z$72)</f>
        <v>5</v>
      </c>
      <c r="S10" s="20" t="n">
        <f aca="false">K10*10</f>
        <v>0</v>
      </c>
      <c r="T10" s="20" t="n">
        <f aca="false">VLOOKUP(L10,$AG$35:$AH$134,2,1)</f>
        <v>0</v>
      </c>
      <c r="U10" s="20" t="n">
        <f aca="false">VLOOKUP(M10,$AD$34:$AE$133,2,1)</f>
        <v>20</v>
      </c>
      <c r="V10" s="20" t="n">
        <f aca="false">SUM(N10:U10)</f>
        <v>1240</v>
      </c>
      <c r="W10" s="2" t="n">
        <v>6</v>
      </c>
      <c r="X10" s="9"/>
    </row>
    <row r="11" customFormat="false" ht="22.5" hidden="false" customHeight="true" outlineLevel="0" collapsed="false">
      <c r="A11" s="2" t="n">
        <v>353</v>
      </c>
      <c r="B11" s="19" t="s">
        <v>51</v>
      </c>
      <c r="C11" s="19" t="s">
        <v>52</v>
      </c>
      <c r="D11" s="19" t="s">
        <v>53</v>
      </c>
      <c r="E11" s="19" t="s">
        <v>54</v>
      </c>
      <c r="F11" s="2" t="n">
        <v>49</v>
      </c>
      <c r="G11" s="2" t="n">
        <v>36</v>
      </c>
      <c r="H11" s="2" t="n">
        <v>0</v>
      </c>
      <c r="I11" s="2" t="n">
        <v>0</v>
      </c>
      <c r="J11" s="2" t="n">
        <v>0</v>
      </c>
      <c r="K11" s="2" t="n">
        <v>0</v>
      </c>
      <c r="L11" s="2" t="n">
        <v>67</v>
      </c>
      <c r="M11" s="2" t="n">
        <v>50</v>
      </c>
      <c r="N11" s="20" t="n">
        <f aca="false">F11*17</f>
        <v>833</v>
      </c>
      <c r="O11" s="21" t="n">
        <v>352</v>
      </c>
      <c r="P11" s="20" t="n">
        <f aca="false">IF(H11=$Y$30,$Z$30)+IF(H11=$Y$31,$Z$31)+IF(H11=$Y$32,$Z$32)+IF(H11=$Y$33,$Z$33)+IF(H11=$Y$34,$Z$34)+IF(H11=$Y$35,$Z$35)+IF(H11=$Y$36,$Z$36)+IF(H11=$Y$37,$Z$37)+IF(H11=$Y$38,$Z$38)+IF(H11=$Y$39,$Z$39)+IF(H11=$Y$40,$Z$40)+IF(H11=$Y$41,$Z$41)+IF(H11=$Y$42,$Z$42)+IF(H11=$Y$43,$Z$43)+IF(H11=$Y$44,$Z$44)+IF(H11=$Y$45,$Z$45)+IF(H11=$Y$46,$Z$46)+IF(H11=$Y$47,$Z$47)</f>
        <v>0</v>
      </c>
      <c r="Q11" s="20" t="n">
        <f aca="false">IF(I11=$Y$49,$Z$49)+IF(I11=$Y$50,$Z$50)+IF(I11=$Y$51,$Z$51)+IF(I11=$Y$52,$Z$52)</f>
        <v>0</v>
      </c>
      <c r="R11" s="20" t="n">
        <f aca="false">IF(J11=$Y$54,$Z$54)+IF(J11=$Y$55,$Z$55)+IF(J11=$Y$56,$Z$56)+IF(J11=$Y$57,$Z$57)+IF(J11=$Y$58,$Z$58)+IF(J11=$Y$59,$Z$59)+IF(J11=$Y$29,$Z$29)+IF(J11=$Y$60,$Z$60)+IF(J11=$Y$61,$Z$61)+IF(J11=$Y$62,$Z$62)+IF(J11=$Y$64,$Z$64)+IF(J11=$Y$65,$Z$65)+IF(J11=$Y$66,$Z$66)+IF(J11=$Y$67,$Z$67)+IF(J11=$Y$68,$Z$68)+IF(J11=$Y$69,$Z$69)+IF(J11=$Y$70,$Z$70)+IF(J11=$Y$71,$Z$71)+IF(J11=$Y$72,$Z$72)</f>
        <v>0</v>
      </c>
      <c r="S11" s="20" t="n">
        <f aca="false">K11*10</f>
        <v>0</v>
      </c>
      <c r="T11" s="20" t="n">
        <f aca="false">VLOOKUP(L11,$AG$35:$AH$134,2,1)</f>
        <v>15</v>
      </c>
      <c r="U11" s="20" t="n">
        <f aca="false">VLOOKUP(M11,$AD$34:$AE$133,2,1)</f>
        <v>10</v>
      </c>
      <c r="V11" s="20" t="n">
        <f aca="false">SUM(N11:U11)</f>
        <v>1210</v>
      </c>
      <c r="W11" s="2" t="n">
        <v>7</v>
      </c>
      <c r="X11" s="9"/>
    </row>
    <row r="12" customFormat="false" ht="22.5" hidden="false" customHeight="true" outlineLevel="0" collapsed="false">
      <c r="A12" s="18" t="n">
        <v>330</v>
      </c>
      <c r="B12" s="19" t="s">
        <v>55</v>
      </c>
      <c r="C12" s="19" t="s">
        <v>56</v>
      </c>
      <c r="D12" s="19" t="s">
        <v>30</v>
      </c>
      <c r="E12" s="19" t="s">
        <v>57</v>
      </c>
      <c r="F12" s="2" t="n">
        <v>56</v>
      </c>
      <c r="G12" s="2" t="n">
        <v>18</v>
      </c>
      <c r="H12" s="2" t="n">
        <v>0</v>
      </c>
      <c r="I12" s="2" t="n">
        <v>0</v>
      </c>
      <c r="J12" s="2" t="n">
        <v>1</v>
      </c>
      <c r="K12" s="2" t="n">
        <v>0</v>
      </c>
      <c r="L12" s="2" t="n">
        <v>0</v>
      </c>
      <c r="M12" s="2" t="n">
        <v>45</v>
      </c>
      <c r="N12" s="20" t="n">
        <f aca="false">F12*17</f>
        <v>952</v>
      </c>
      <c r="O12" s="21" t="n">
        <v>168</v>
      </c>
      <c r="P12" s="20" t="n">
        <f aca="false">IF(H12=$Y$30,$Z$30)+IF(H12=$Y$31,$Z$31)+IF(H12=$Y$32,$Z$32)+IF(H12=$Y$33,$Z$33)+IF(H12=$Y$34,$Z$34)+IF(H12=$Y$35,$Z$35)+IF(H12=$Y$36,$Z$36)+IF(H12=$Y$37,$Z$37)+IF(H12=$Y$38,$Z$38)+IF(H12=$Y$39,$Z$39)+IF(H12=$Y$40,$Z$40)+IF(H12=$Y$41,$Z$41)+IF(H12=$Y$42,$Z$42)+IF(H12=$Y$43,$Z$43)+IF(H12=$Y$44,$Z$44)+IF(H12=$Y$45,$Z$45)+IF(H12=$Y$46,$Z$46)+IF(H12=$Y$47,$Z$47)</f>
        <v>0</v>
      </c>
      <c r="Q12" s="20" t="n">
        <f aca="false">IF(I12=$Y$49,$Z$49)+IF(I12=$Y$50,$Z$50)+IF(I12=$Y$51,$Z$51)+IF(I12=$Y$52,$Z$52)</f>
        <v>0</v>
      </c>
      <c r="R12" s="20" t="n">
        <f aca="false">IF(J12=$Y$54,$Z$54)+IF(J12=$Y$55,$Z$55)+IF(J12=$Y$56,$Z$56)+IF(J12=$Y$57,$Z$57)+IF(J12=$Y$58,$Z$58)+IF(J12=$Y$59,$Z$59)+IF(J12=$Y$29,$Z$29)+IF(J12=$Y$60,$Z$60)+IF(J12=$Y$61,$Z$61)+IF(J12=$Y$62,$Z$62)+IF(J12=$Y$64,$Z$64)+IF(J12=$Y$65,$Z$65)+IF(J12=$Y$66,$Z$66)+IF(J12=$Y$67,$Z$67)+IF(J12=$Y$68,$Z$68)+IF(J12=$Y$69,$Z$69)+IF(J12=$Y$70,$Z$70)+IF(J12=$Y$71,$Z$71)+IF(J12=$Y$72,$Z$72)</f>
        <v>5</v>
      </c>
      <c r="S12" s="20" t="n">
        <f aca="false">K12*10</f>
        <v>0</v>
      </c>
      <c r="T12" s="20" t="n">
        <f aca="false">VLOOKUP(L12,$AG$35:$AH$134,2,1)</f>
        <v>0</v>
      </c>
      <c r="U12" s="20" t="n">
        <f aca="false">VLOOKUP(M12,$AD$34:$AE$133,2,1)</f>
        <v>10</v>
      </c>
      <c r="V12" s="20" t="n">
        <f aca="false">SUM(N12:U12)</f>
        <v>1135</v>
      </c>
      <c r="W12" s="2" t="n">
        <v>8</v>
      </c>
      <c r="X12" s="9"/>
    </row>
    <row r="13" customFormat="false" ht="22.5" hidden="false" customHeight="true" outlineLevel="0" collapsed="false">
      <c r="A13" s="18" t="n">
        <v>338</v>
      </c>
      <c r="B13" s="19" t="s">
        <v>58</v>
      </c>
      <c r="C13" s="19" t="s">
        <v>59</v>
      </c>
      <c r="D13" s="19" t="s">
        <v>60</v>
      </c>
      <c r="E13" s="19" t="s">
        <v>61</v>
      </c>
      <c r="F13" s="2" t="n">
        <v>30</v>
      </c>
      <c r="G13" s="2" t="n">
        <v>70</v>
      </c>
      <c r="H13" s="2" t="n">
        <v>0</v>
      </c>
      <c r="I13" s="2" t="n">
        <v>0</v>
      </c>
      <c r="J13" s="2" t="n">
        <v>0</v>
      </c>
      <c r="K13" s="2" t="n">
        <v>0</v>
      </c>
      <c r="L13" s="2" t="n">
        <v>0</v>
      </c>
      <c r="M13" s="2" t="n">
        <v>51</v>
      </c>
      <c r="N13" s="20" t="n">
        <f aca="false">F13*17</f>
        <v>510</v>
      </c>
      <c r="O13" s="21" t="n">
        <v>450</v>
      </c>
      <c r="P13" s="20" t="n">
        <f aca="false">IF(H13=$Y$30,$Z$30)+IF(H13=$Y$31,$Z$31)+IF(H13=$Y$32,$Z$32)+IF(H13=$Y$33,$Z$33)+IF(H13=$Y$34,$Z$34)+IF(H13=$Y$35,$Z$35)+IF(H13=$Y$36,$Z$36)+IF(H13=$Y$37,$Z$37)+IF(H13=$Y$38,$Z$38)+IF(H13=$Y$39,$Z$39)+IF(H13=$Y$40,$Z$40)+IF(H13=$Y$41,$Z$41)+IF(H13=$Y$42,$Z$42)+IF(H13=$Y$43,$Z$43)+IF(H13=$Y$44,$Z$44)+IF(H13=$Y$45,$Z$45)+IF(H13=$Y$46,$Z$46)+IF(H13=$Y$47,$Z$47)</f>
        <v>0</v>
      </c>
      <c r="Q13" s="20" t="n">
        <f aca="false">IF(I13=$Y$49,$Z$49)+IF(I13=$Y$50,$Z$50)+IF(I13=$Y$51,$Z$51)+IF(I13=$Y$52,$Z$52)</f>
        <v>0</v>
      </c>
      <c r="R13" s="20" t="n">
        <f aca="false">IF(J13=$Y$54,$Z$54)+IF(J13=$Y$55,$Z$55)+IF(J13=$Y$56,$Z$56)+IF(J13=$Y$57,$Z$57)+IF(J13=$Y$58,$Z$58)+IF(J13=$Y$59,$Z$59)+IF(J13=$Y$29,$Z$29)+IF(J13=$Y$60,$Z$60)+IF(J13=$Y$61,$Z$61)+IF(J13=$Y$62,$Z$62)+IF(J13=$Y$64,$Z$64)+IF(J13=$Y$65,$Z$65)+IF(J13=$Y$66,$Z$66)+IF(J13=$Y$67,$Z$67)+IF(J13=$Y$68,$Z$68)+IF(J13=$Y$69,$Z$69)+IF(J13=$Y$70,$Z$70)+IF(J13=$Y$71,$Z$71)+IF(J13=$Y$72,$Z$72)</f>
        <v>0</v>
      </c>
      <c r="S13" s="20" t="n">
        <f aca="false">K13*10</f>
        <v>0</v>
      </c>
      <c r="T13" s="20" t="n">
        <f aca="false">VLOOKUP(L13,$AG$35:$AH$134,2,1)</f>
        <v>0</v>
      </c>
      <c r="U13" s="20" t="n">
        <f aca="false">VLOOKUP(M13,$AD$34:$AE$133,2,1)</f>
        <v>20</v>
      </c>
      <c r="V13" s="20" t="n">
        <f aca="false">SUM(N13:U13)</f>
        <v>980</v>
      </c>
      <c r="W13" s="2" t="n">
        <v>9</v>
      </c>
      <c r="X13" s="9"/>
    </row>
    <row r="14" customFormat="false" ht="22.5" hidden="false" customHeight="true" outlineLevel="0" collapsed="false">
      <c r="A14" s="2" t="n">
        <v>347</v>
      </c>
      <c r="B14" s="19" t="s">
        <v>62</v>
      </c>
      <c r="C14" s="19" t="s">
        <v>63</v>
      </c>
      <c r="D14" s="19" t="s">
        <v>64</v>
      </c>
      <c r="E14" s="19" t="s">
        <v>65</v>
      </c>
      <c r="F14" s="2" t="n">
        <v>36</v>
      </c>
      <c r="G14" s="2" t="n">
        <v>15</v>
      </c>
      <c r="H14" s="2" t="n">
        <v>4</v>
      </c>
      <c r="I14" s="2" t="n">
        <v>0</v>
      </c>
      <c r="J14" s="2" t="n">
        <v>0</v>
      </c>
      <c r="K14" s="2" t="n">
        <v>0</v>
      </c>
      <c r="L14" s="2" t="n">
        <v>0</v>
      </c>
      <c r="M14" s="2" t="n">
        <v>26</v>
      </c>
      <c r="N14" s="20" t="n">
        <f aca="false">F14*17</f>
        <v>612</v>
      </c>
      <c r="O14" s="21" t="n">
        <v>142</v>
      </c>
      <c r="P14" s="20" t="n">
        <f aca="false">IF(H14=$Y$30,$Z$30)+IF(H14=$Y$31,$Z$31)+IF(H14=$Y$32,$Z$32)+IF(H14=$Y$33,$Z$33)+IF(H14=$Y$34,$Z$34)+IF(H14=$Y$35,$Z$35)+IF(H14=$Y$36,$Z$36)+IF(H14=$Y$37,$Z$37)+IF(H14=$Y$38,$Z$38)+IF(H14=$Y$39,$Z$39)+IF(H14=$Y$40,$Z$40)+IF(H14=$Y$41,$Z$41)+IF(H14=$Y$42,$Z$42)+IF(H14=$Y$43,$Z$43)+IF(H14=$Y$44,$Z$44)+IF(H14=$Y$45,$Z$45)+IF(H14=$Y$46,$Z$46)+IF(H14=$Y$47,$Z$47)</f>
        <v>30</v>
      </c>
      <c r="Q14" s="20" t="n">
        <f aca="false">IF(I14=$Y$49,$Z$49)+IF(I14=$Y$50,$Z$50)+IF(I14=$Y$51,$Z$51)+IF(I14=$Y$52,$Z$52)</f>
        <v>0</v>
      </c>
      <c r="R14" s="20" t="n">
        <f aca="false">IF(J14=$Y$54,$Z$54)+IF(J14=$Y$55,$Z$55)+IF(J14=$Y$56,$Z$56)+IF(J14=$Y$57,$Z$57)+IF(J14=$Y$58,$Z$58)+IF(J14=$Y$59,$Z$59)+IF(J14=$Y$29,$Z$29)+IF(J14=$Y$60,$Z$60)+IF(J14=$Y$61,$Z$61)+IF(J14=$Y$62,$Z$62)+IF(J14=$Y$64,$Z$64)+IF(J14=$Y$65,$Z$65)+IF(J14=$Y$66,$Z$66)+IF(J14=$Y$67,$Z$67)+IF(J14=$Y$68,$Z$68)+IF(J14=$Y$69,$Z$69)+IF(J14=$Y$70,$Z$70)+IF(J14=$Y$71,$Z$71)+IF(J14=$Y$72,$Z$72)</f>
        <v>0</v>
      </c>
      <c r="S14" s="20" t="n">
        <f aca="false">K14*10</f>
        <v>0</v>
      </c>
      <c r="T14" s="20" t="n">
        <f aca="false">VLOOKUP(L14,$AG$35:$AH$134,2,1)</f>
        <v>0</v>
      </c>
      <c r="U14" s="20" t="n">
        <f aca="false">VLOOKUP(M14,$AD$34:$AE$133,2,1)</f>
        <v>10</v>
      </c>
      <c r="V14" s="20" t="n">
        <f aca="false">SUM(N14:U14)</f>
        <v>794</v>
      </c>
      <c r="W14" s="2" t="n">
        <v>10</v>
      </c>
      <c r="X14" s="9"/>
    </row>
    <row r="15" customFormat="false" ht="22.5" hidden="false" customHeight="true" outlineLevel="0" collapsed="false">
      <c r="A15" s="18" t="n">
        <v>382</v>
      </c>
      <c r="B15" s="19" t="s">
        <v>66</v>
      </c>
      <c r="C15" s="19" t="s">
        <v>37</v>
      </c>
      <c r="D15" s="19" t="s">
        <v>67</v>
      </c>
      <c r="E15" s="19" t="s">
        <v>68</v>
      </c>
      <c r="F15" s="2" t="n">
        <v>40</v>
      </c>
      <c r="G15" s="2" t="n">
        <v>9</v>
      </c>
      <c r="H15" s="2" t="n">
        <v>0</v>
      </c>
      <c r="I15" s="2" t="n">
        <v>0</v>
      </c>
      <c r="J15" s="2" t="n">
        <v>0</v>
      </c>
      <c r="K15" s="2" t="n">
        <v>0</v>
      </c>
      <c r="L15" s="2" t="n">
        <v>0</v>
      </c>
      <c r="M15" s="2" t="n">
        <v>53</v>
      </c>
      <c r="N15" s="20" t="n">
        <f aca="false">F15*17</f>
        <v>680</v>
      </c>
      <c r="O15" s="23" t="n">
        <v>90</v>
      </c>
      <c r="P15" s="20" t="n">
        <f aca="false">IF(H15=$Y$30,$Z$30)+IF(H15=$Y$31,$Z$31)+IF(H15=$Y$32,$Z$32)+IF(H15=$Y$33,$Z$33)+IF(H15=$Y$34,$Z$34)+IF(H15=$Y$35,$Z$35)+IF(H15=$Y$36,$Z$36)+IF(H15=$Y$37,$Z$37)+IF(H15=$Y$38,$Z$38)+IF(H15=$Y$39,$Z$39)+IF(H15=$Y$40,$Z$40)+IF(H15=$Y$41,$Z$41)+IF(H15=$Y$42,$Z$42)+IF(H15=$Y$43,$Z$43)+IF(H15=$Y$44,$Z$44)+IF(H15=$Y$45,$Z$45)+IF(H15=$Y$46,$Z$46)+IF(H15=$Y$47,$Z$47)</f>
        <v>0</v>
      </c>
      <c r="Q15" s="20" t="n">
        <f aca="false">IF(I15=$Y$49,$Z$49)+IF(I15=$Y$50,$Z$50)+IF(I15=$Y$51,$Z$51)+IF(I15=$Y$52,$Z$52)</f>
        <v>0</v>
      </c>
      <c r="R15" s="20" t="n">
        <f aca="false">IF(J15=$Y$54,$Z$54)+IF(J15=$Y$55,$Z$55)+IF(J15=$Y$56,$Z$56)+IF(J15=$Y$57,$Z$57)+IF(J15=$Y$58,$Z$58)+IF(J15=$Y$59,$Z$59)+IF(J15=$Y$29,$Z$29)+IF(J15=$Y$60,$Z$60)+IF(J15=$Y$61,$Z$61)+IF(J15=$Y$62,$Z$62)+IF(J15=$Y$64,$Z$64)+IF(J15=$Y$65,$Z$65)+IF(J15=$Y$66,$Z$66)+IF(J15=$Y$67,$Z$67)+IF(J15=$Y$68,$Z$68)+IF(J15=$Y$69,$Z$69)+IF(J15=$Y$70,$Z$70)+IF(J15=$Y$71,$Z$71)+IF(J15=$Y$72,$Z$72)</f>
        <v>0</v>
      </c>
      <c r="S15" s="20" t="n">
        <f aca="false">K15*10</f>
        <v>0</v>
      </c>
      <c r="T15" s="20" t="n">
        <f aca="false">VLOOKUP(L15,$AG$35:$AH$134,2,1)</f>
        <v>0</v>
      </c>
      <c r="U15" s="20" t="n">
        <f aca="false">VLOOKUP(M15,$AD$34:$AE$133,2,1)</f>
        <v>20</v>
      </c>
      <c r="V15" s="20" t="n">
        <f aca="false">SUM(N15:U15)</f>
        <v>790</v>
      </c>
      <c r="W15" s="2" t="n">
        <v>11</v>
      </c>
      <c r="X15" s="9"/>
    </row>
    <row r="16" customFormat="false" ht="22.5" hidden="false" customHeight="true" outlineLevel="0" collapsed="false">
      <c r="A16" s="2" t="n">
        <v>361</v>
      </c>
      <c r="B16" s="19" t="s">
        <v>69</v>
      </c>
      <c r="C16" s="19" t="s">
        <v>70</v>
      </c>
      <c r="D16" s="19" t="s">
        <v>64</v>
      </c>
      <c r="E16" s="19" t="s">
        <v>71</v>
      </c>
      <c r="F16" s="2" t="n">
        <v>30</v>
      </c>
      <c r="G16" s="2" t="n">
        <v>9</v>
      </c>
      <c r="H16" s="2" t="n">
        <v>0</v>
      </c>
      <c r="I16" s="2" t="n">
        <v>0</v>
      </c>
      <c r="J16" s="2" t="n">
        <v>0</v>
      </c>
      <c r="K16" s="2" t="n">
        <v>0</v>
      </c>
      <c r="L16" s="2" t="n">
        <v>0</v>
      </c>
      <c r="M16" s="2" t="n">
        <v>50</v>
      </c>
      <c r="N16" s="20" t="n">
        <f aca="false">F16*17</f>
        <v>510</v>
      </c>
      <c r="O16" s="21" t="n">
        <v>90</v>
      </c>
      <c r="P16" s="20" t="n">
        <f aca="false">IF(H16=$Y$30,$Z$30)+IF(H16=$Y$31,$Z$31)+IF(H16=$Y$32,$Z$32)+IF(H16=$Y$33,$Z$33)+IF(H16=$Y$34,$Z$34)+IF(H16=$Y$35,$Z$35)+IF(H16=$Y$36,$Z$36)+IF(H16=$Y$37,$Z$37)+IF(H16=$Y$38,$Z$38)+IF(H16=$Y$39,$Z$39)+IF(H16=$Y$40,$Z$40)+IF(H16=$Y$41,$Z$41)+IF(H16=$Y$42,$Z$42)+IF(H16=$Y$43,$Z$43)+IF(H16=$Y$44,$Z$44)+IF(H16=$Y$45,$Z$45)+IF(H16=$Y$46,$Z$46)+IF(H16=$Y$47,$Z$47)</f>
        <v>0</v>
      </c>
      <c r="Q16" s="20" t="n">
        <f aca="false">IF(I16=$Y$49,$Z$49)+IF(I16=$Y$50,$Z$50)+IF(I16=$Y$51,$Z$51)+IF(I16=$Y$52,$Z$52)</f>
        <v>0</v>
      </c>
      <c r="R16" s="20" t="n">
        <f aca="false">IF(J16=$Y$54,$Z$54)+IF(J16=$Y$55,$Z$55)+IF(J16=$Y$56,$Z$56)+IF(J16=$Y$57,$Z$57)+IF(J16=$Y$58,$Z$58)+IF(J16=$Y$59,$Z$59)+IF(J16=$Y$29,$Z$29)+IF(J16=$Y$60,$Z$60)+IF(J16=$Y$61,$Z$61)+IF(J16=$Y$62,$Z$62)+IF(J16=$Y$64,$Z$64)+IF(J16=$Y$65,$Z$65)+IF(J16=$Y$66,$Z$66)+IF(J16=$Y$67,$Z$67)+IF(J16=$Y$68,$Z$68)+IF(J16=$Y$69,$Z$69)+IF(J16=$Y$70,$Z$70)+IF(J16=$Y$71,$Z$71)+IF(J16=$Y$72,$Z$72)</f>
        <v>0</v>
      </c>
      <c r="S16" s="20" t="n">
        <f aca="false">K16*10</f>
        <v>0</v>
      </c>
      <c r="T16" s="20" t="n">
        <f aca="false">VLOOKUP(L16,$AG$35:$AH$134,2,1)</f>
        <v>0</v>
      </c>
      <c r="U16" s="20" t="n">
        <f aca="false">VLOOKUP(M16,$AD$34:$AE$133,2,1)</f>
        <v>10</v>
      </c>
      <c r="V16" s="20" t="n">
        <f aca="false">SUM(N16:U16)</f>
        <v>610</v>
      </c>
      <c r="W16" s="2" t="n">
        <v>12</v>
      </c>
      <c r="X16" s="9"/>
    </row>
    <row r="17" customFormat="false" ht="22.5" hidden="false" customHeight="true" outlineLevel="0" collapsed="false">
      <c r="A17" s="2" t="n">
        <v>336</v>
      </c>
      <c r="B17" s="19" t="s">
        <v>72</v>
      </c>
      <c r="C17" s="19" t="s">
        <v>73</v>
      </c>
      <c r="D17" s="19" t="s">
        <v>53</v>
      </c>
      <c r="E17" s="19" t="s">
        <v>74</v>
      </c>
      <c r="F17" s="2" t="n">
        <v>20</v>
      </c>
      <c r="G17" s="2" t="n">
        <v>12</v>
      </c>
      <c r="H17" s="2" t="n">
        <v>4</v>
      </c>
      <c r="I17" s="2" t="n">
        <v>0</v>
      </c>
      <c r="J17" s="2" t="n">
        <v>1</v>
      </c>
      <c r="K17" s="2" t="n">
        <v>0</v>
      </c>
      <c r="L17" s="2" t="n">
        <v>0</v>
      </c>
      <c r="M17" s="2" t="n">
        <v>44</v>
      </c>
      <c r="N17" s="20" t="n">
        <f aca="false">F17*17</f>
        <v>340</v>
      </c>
      <c r="O17" s="21" t="n">
        <v>120</v>
      </c>
      <c r="P17" s="20" t="n">
        <f aca="false">IF(H17=$Y$30,$Z$30)+IF(H17=$Y$31,$Z$31)+IF(H17=$Y$32,$Z$32)+IF(H17=$Y$33,$Z$33)+IF(H17=$Y$34,$Z$34)+IF(H17=$Y$35,$Z$35)+IF(H17=$Y$36,$Z$36)+IF(H17=$Y$37,$Z$37)+IF(H17=$Y$38,$Z$38)+IF(H17=$Y$39,$Z$39)+IF(H17=$Y$40,$Z$40)+IF(H17=$Y$41,$Z$41)+IF(H17=$Y$42,$Z$42)+IF(H17=$Y$43,$Z$43)+IF(H17=$Y$44,$Z$44)+IF(H17=$Y$45,$Z$45)+IF(H17=$Y$46,$Z$46)+IF(H17=$Y$47,$Z$47)</f>
        <v>30</v>
      </c>
      <c r="Q17" s="20" t="n">
        <f aca="false">IF(I17=$Y$49,$Z$49)+IF(I17=$Y$50,$Z$50)+IF(I17=$Y$51,$Z$51)+IF(I17=$Y$52,$Z$52)</f>
        <v>0</v>
      </c>
      <c r="R17" s="20" t="n">
        <f aca="false">IF(J17=$Y$54,$Z$54)+IF(J17=$Y$55,$Z$55)+IF(J17=$Y$56,$Z$56)+IF(J17=$Y$57,$Z$57)+IF(J17=$Y$58,$Z$58)+IF(J17=$Y$59,$Z$59)+IF(J17=$Y$29,$Z$29)+IF(J17=$Y$60,$Z$60)+IF(J17=$Y$61,$Z$61)+IF(J17=$Y$62,$Z$62)+IF(J17=$Y$64,$Z$64)+IF(J17=$Y$65,$Z$65)+IF(J17=$Y$66,$Z$66)+IF(J17=$Y$67,$Z$67)+IF(J17=$Y$68,$Z$68)+IF(J17=$Y$69,$Z$69)+IF(J17=$Y$70,$Z$70)+IF(J17=$Y$71,$Z$71)+IF(J17=$Y$72,$Z$72)</f>
        <v>5</v>
      </c>
      <c r="S17" s="20" t="n">
        <f aca="false">K17*10</f>
        <v>0</v>
      </c>
      <c r="T17" s="20" t="n">
        <f aca="false">VLOOKUP(L17,$AG$35:$AH$134,2,1)</f>
        <v>0</v>
      </c>
      <c r="U17" s="20" t="n">
        <f aca="false">VLOOKUP(M17,$AD$34:$AE$133,2,1)</f>
        <v>10</v>
      </c>
      <c r="V17" s="20" t="n">
        <f aca="false">SUM(N17:U17)</f>
        <v>505</v>
      </c>
      <c r="W17" s="2" t="n">
        <v>13</v>
      </c>
      <c r="X17" s="9"/>
    </row>
    <row r="18" customFormat="false" ht="22.5" hidden="false" customHeight="true" outlineLevel="0" collapsed="false">
      <c r="A18" s="18" t="n">
        <v>332</v>
      </c>
      <c r="B18" s="19" t="s">
        <v>75</v>
      </c>
      <c r="C18" s="19" t="s">
        <v>52</v>
      </c>
      <c r="D18" s="19" t="s">
        <v>42</v>
      </c>
      <c r="E18" s="19" t="s">
        <v>76</v>
      </c>
      <c r="F18" s="2" t="n">
        <v>17</v>
      </c>
      <c r="G18" s="2" t="n">
        <v>10</v>
      </c>
      <c r="H18" s="2" t="n">
        <v>0</v>
      </c>
      <c r="I18" s="2" t="n">
        <v>3</v>
      </c>
      <c r="J18" s="2" t="n">
        <v>0</v>
      </c>
      <c r="K18" s="2" t="n">
        <v>0</v>
      </c>
      <c r="L18" s="2" t="n">
        <v>0</v>
      </c>
      <c r="M18" s="2" t="n">
        <v>63</v>
      </c>
      <c r="N18" s="20" t="n">
        <f aca="false">F18*17</f>
        <v>289</v>
      </c>
      <c r="O18" s="21" t="n">
        <v>85</v>
      </c>
      <c r="P18" s="20" t="n">
        <f aca="false">IF(H18=$Y$30,$Z$30)+IF(H18=$Y$31,$Z$31)+IF(H18=$Y$32,$Z$32)+IF(H18=$Y$33,$Z$33)+IF(H18=$Y$34,$Z$34)+IF(H18=$Y$35,$Z$35)+IF(H18=$Y$36,$Z$36)+IF(H18=$Y$37,$Z$37)+IF(H18=$Y$38,$Z$38)+IF(H18=$Y$39,$Z$39)+IF(H18=$Y$40,$Z$40)+IF(H18=$Y$41,$Z$41)+IF(H18=$Y$42,$Z$42)+IF(H18=$Y$43,$Z$43)+IF(H18=$Y$44,$Z$44)+IF(H18=$Y$45,$Z$45)+IF(H18=$Y$46,$Z$46)+IF(H18=$Y$47,$Z$47)</f>
        <v>0</v>
      </c>
      <c r="Q18" s="20" t="n">
        <f aca="false">IF(I18=$Y$49,$Z$49)+IF(I18=$Y$50,$Z$50)+IF(I18=$Y$51,$Z$51)+IF(I18=$Y$52,$Z$52)</f>
        <v>15</v>
      </c>
      <c r="R18" s="20" t="n">
        <f aca="false">IF(J18=$Y$54,$Z$54)+IF(J18=$Y$55,$Z$55)+IF(J18=$Y$56,$Z$56)+IF(J18=$Y$57,$Z$57)+IF(J18=$Y$58,$Z$58)+IF(J18=$Y$59,$Z$59)+IF(J18=$Y$29,$Z$29)+IF(J18=$Y$60,$Z$60)+IF(J18=$Y$61,$Z$61)+IF(J18=$Y$62,$Z$62)+IF(J18=$Y$64,$Z$64)+IF(J18=$Y$65,$Z$65)+IF(J18=$Y$66,$Z$66)+IF(J18=$Y$67,$Z$67)+IF(J18=$Y$68,$Z$68)+IF(J18=$Y$69,$Z$69)+IF(J18=$Y$70,$Z$70)+IF(J18=$Y$71,$Z$71)+IF(J18=$Y$72,$Z$72)</f>
        <v>0</v>
      </c>
      <c r="S18" s="20" t="n">
        <f aca="false">K18*10</f>
        <v>0</v>
      </c>
      <c r="T18" s="20" t="n">
        <f aca="false">VLOOKUP(L18,$AG$35:$AH$134,2,1)</f>
        <v>0</v>
      </c>
      <c r="U18" s="20" t="n">
        <f aca="false">VLOOKUP(M18,$AD$34:$AE$133,2,1)</f>
        <v>20</v>
      </c>
      <c r="V18" s="20" t="n">
        <f aca="false">SUM(N18:U18)</f>
        <v>409</v>
      </c>
      <c r="W18" s="2" t="n">
        <v>14</v>
      </c>
      <c r="X18" s="9"/>
    </row>
    <row r="19" customFormat="false" ht="22.5" hidden="false" customHeight="true" outlineLevel="0" collapsed="false">
      <c r="A19" s="18" t="n">
        <v>380</v>
      </c>
      <c r="B19" s="19" t="s">
        <v>77</v>
      </c>
      <c r="C19" s="19" t="s">
        <v>78</v>
      </c>
      <c r="D19" s="19" t="s">
        <v>79</v>
      </c>
      <c r="E19" s="19" t="s">
        <v>80</v>
      </c>
      <c r="F19" s="2" t="n">
        <v>10</v>
      </c>
      <c r="G19" s="2" t="n">
        <v>6</v>
      </c>
      <c r="H19" s="2" t="n">
        <v>0</v>
      </c>
      <c r="I19" s="2" t="n">
        <v>0</v>
      </c>
      <c r="J19" s="2" t="n">
        <v>1</v>
      </c>
      <c r="K19" s="2" t="n">
        <v>0</v>
      </c>
      <c r="L19" s="2" t="n">
        <v>0</v>
      </c>
      <c r="M19" s="2" t="n">
        <v>39</v>
      </c>
      <c r="N19" s="20" t="n">
        <f aca="false">F19*17</f>
        <v>170</v>
      </c>
      <c r="O19" s="23" t="n">
        <v>60</v>
      </c>
      <c r="P19" s="20" t="n">
        <f aca="false">IF(H19=$Y$30,$Z$30)+IF(H19=$Y$31,$Z$31)+IF(H19=$Y$32,$Z$32)+IF(H19=$Y$33,$Z$33)+IF(H19=$Y$34,$Z$34)+IF(H19=$Y$35,$Z$35)+IF(H19=$Y$36,$Z$36)+IF(H19=$Y$37,$Z$37)+IF(H19=$Y$38,$Z$38)+IF(H19=$Y$39,$Z$39)+IF(H19=$Y$40,$Z$40)+IF(H19=$Y$41,$Z$41)+IF(H19=$Y$42,$Z$42)+IF(H19=$Y$43,$Z$43)+IF(H19=$Y$44,$Z$44)+IF(H19=$Y$45,$Z$45)+IF(H19=$Y$46,$Z$46)+IF(H19=$Y$47,$Z$47)</f>
        <v>0</v>
      </c>
      <c r="Q19" s="20" t="n">
        <f aca="false">IF(I19=$Y$49,$Z$49)+IF(I19=$Y$50,$Z$50)+IF(I19=$Y$51,$Z$51)+IF(I19=$Y$52,$Z$52)</f>
        <v>0</v>
      </c>
      <c r="R19" s="20" t="n">
        <f aca="false">IF(J19=$Y$54,$Z$54)+IF(J19=$Y$55,$Z$55)+IF(J19=$Y$56,$Z$56)+IF(J19=$Y$57,$Z$57)+IF(J19=$Y$58,$Z$58)+IF(J19=$Y$59,$Z$59)+IF(J19=$Y$29,$Z$29)+IF(J19=$Y$60,$Z$60)+IF(J19=$Y$61,$Z$61)+IF(J19=$Y$62,$Z$62)+IF(J19=$Y$64,$Z$64)+IF(J19=$Y$65,$Z$65)+IF(J19=$Y$66,$Z$66)+IF(J19=$Y$67,$Z$67)+IF(J19=$Y$68,$Z$68)+IF(J19=$Y$69,$Z$69)+IF(J19=$Y$70,$Z$70)+IF(J19=$Y$71,$Z$71)+IF(J19=$Y$72,$Z$72)</f>
        <v>5</v>
      </c>
      <c r="S19" s="20" t="n">
        <f aca="false">K19*10</f>
        <v>0</v>
      </c>
      <c r="T19" s="20" t="n">
        <f aca="false">VLOOKUP(L19,$AG$35:$AH$134,2,1)</f>
        <v>0</v>
      </c>
      <c r="U19" s="20" t="n">
        <f aca="false">VLOOKUP(M19,$AD$34:$AE$133,2,1)</f>
        <v>10</v>
      </c>
      <c r="V19" s="20" t="n">
        <f aca="false">SUM(N19:U19)</f>
        <v>245</v>
      </c>
      <c r="W19" s="2" t="n">
        <v>15</v>
      </c>
      <c r="X19" s="9"/>
    </row>
    <row r="20" customFormat="false" ht="22.5" hidden="false" customHeight="true" outlineLevel="0" collapsed="false">
      <c r="A20" s="2" t="n">
        <v>359</v>
      </c>
      <c r="B20" s="19" t="s">
        <v>44</v>
      </c>
      <c r="C20" s="19" t="s">
        <v>37</v>
      </c>
      <c r="D20" s="19" t="s">
        <v>81</v>
      </c>
      <c r="E20" s="19" t="s">
        <v>82</v>
      </c>
      <c r="F20" s="2" t="n">
        <v>4</v>
      </c>
      <c r="G20" s="2" t="n">
        <v>18</v>
      </c>
      <c r="H20" s="2" t="n">
        <v>0</v>
      </c>
      <c r="I20" s="2" t="n">
        <v>0</v>
      </c>
      <c r="J20" s="2" t="n">
        <v>2</v>
      </c>
      <c r="K20" s="2" t="n">
        <v>0</v>
      </c>
      <c r="L20" s="2" t="n">
        <v>0</v>
      </c>
      <c r="M20" s="2" t="n">
        <v>45</v>
      </c>
      <c r="N20" s="20" t="n">
        <f aca="false">F20*17</f>
        <v>68</v>
      </c>
      <c r="O20" s="21" t="n">
        <v>68</v>
      </c>
      <c r="P20" s="20" t="n">
        <f aca="false">IF(H20=$Y$30,$Z$30)+IF(H20=$Y$31,$Z$31)+IF(H20=$Y$32,$Z$32)+IF(H20=$Y$33,$Z$33)+IF(H20=$Y$34,$Z$34)+IF(H20=$Y$35,$Z$35)+IF(H20=$Y$36,$Z$36)+IF(H20=$Y$37,$Z$37)+IF(H20=$Y$38,$Z$38)+IF(H20=$Y$39,$Z$39)+IF(H20=$Y$40,$Z$40)+IF(H20=$Y$41,$Z$41)+IF(H20=$Y$42,$Z$42)+IF(H20=$Y$43,$Z$43)+IF(H20=$Y$44,$Z$44)+IF(H20=$Y$45,$Z$45)+IF(H20=$Y$46,$Z$46)+IF(H20=$Y$47,$Z$47)</f>
        <v>0</v>
      </c>
      <c r="Q20" s="20" t="n">
        <f aca="false">IF(I20=$Y$49,$Z$49)+IF(I20=$Y$50,$Z$50)+IF(I20=$Y$51,$Z$51)+IF(I20=$Y$52,$Z$52)</f>
        <v>0</v>
      </c>
      <c r="R20" s="20" t="n">
        <f aca="false">IF(J20=$Y$54,$Z$54)+IF(J20=$Y$55,$Z$55)+IF(J20=$Y$56,$Z$56)+IF(J20=$Y$57,$Z$57)+IF(J20=$Y$58,$Z$58)+IF(J20=$Y$59,$Z$59)+IF(J20=$Y$29,$Z$29)+IF(J20=$Y$60,$Z$60)+IF(J20=$Y$61,$Z$61)+IF(J20=$Y$62,$Z$62)+IF(J20=$Y$64,$Z$64)+IF(J20=$Y$65,$Z$65)+IF(J20=$Y$66,$Z$66)+IF(J20=$Y$67,$Z$67)+IF(J20=$Y$68,$Z$68)+IF(J20=$Y$69,$Z$69)+IF(J20=$Y$70,$Z$70)+IF(J20=$Y$71,$Z$71)+IF(J20=$Y$72,$Z$72)</f>
        <v>10</v>
      </c>
      <c r="S20" s="20" t="n">
        <f aca="false">K20*10</f>
        <v>0</v>
      </c>
      <c r="T20" s="20" t="n">
        <f aca="false">VLOOKUP(L20,$AG$35:$AH$134,2,1)</f>
        <v>0</v>
      </c>
      <c r="U20" s="20" t="n">
        <f aca="false">VLOOKUP(M20,$AD$34:$AE$133,2,1)</f>
        <v>10</v>
      </c>
      <c r="V20" s="20" t="n">
        <f aca="false">SUM(N20:U20)</f>
        <v>156</v>
      </c>
      <c r="W20" s="2" t="n">
        <v>16</v>
      </c>
      <c r="X20" s="9"/>
    </row>
    <row r="21" s="27" customFormat="true" ht="22.5" hidden="false" customHeight="true" outlineLevel="0" collapsed="false">
      <c r="A21" s="24" t="s">
        <v>83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5"/>
      <c r="Y21" s="26"/>
      <c r="Z21" s="26"/>
      <c r="AA21" s="26"/>
      <c r="AB21" s="26"/>
      <c r="AC21" s="26"/>
      <c r="AD21" s="26"/>
      <c r="AE21" s="26"/>
      <c r="AF21" s="26"/>
      <c r="AG21" s="26"/>
      <c r="AH21" s="26"/>
    </row>
    <row r="22" s="1" customFormat="true" ht="22.5" hidden="false" customHeight="false" outlineLevel="0" collapsed="false">
      <c r="A22" s="2" t="n">
        <v>65</v>
      </c>
      <c r="B22" s="28" t="s">
        <v>84</v>
      </c>
      <c r="C22" s="28" t="s">
        <v>85</v>
      </c>
      <c r="D22" s="28" t="s">
        <v>38</v>
      </c>
      <c r="E22" s="28" t="s">
        <v>86</v>
      </c>
      <c r="F22" s="2" t="n">
        <v>50</v>
      </c>
      <c r="G22" s="2" t="n">
        <v>10</v>
      </c>
      <c r="H22" s="2" t="n">
        <v>0</v>
      </c>
      <c r="I22" s="2" t="n">
        <v>0</v>
      </c>
      <c r="J22" s="2" t="n">
        <v>0</v>
      </c>
      <c r="K22" s="2" t="n">
        <v>0</v>
      </c>
      <c r="L22" s="2" t="n">
        <v>0</v>
      </c>
      <c r="M22" s="2" t="n">
        <v>58</v>
      </c>
      <c r="N22" s="20" t="n">
        <f aca="false">F22*17</f>
        <v>850</v>
      </c>
      <c r="O22" s="23" t="n">
        <v>100</v>
      </c>
      <c r="P22" s="20" t="n">
        <f aca="false">IF(H22=$Y$110,$Z$110)+IF(H22=$Y$111,$Z$111)+IF(H22=$Y$112,$Z$112)+IF(H22=$Y$113,$Z$113)+IF(H22=$Y$114,$Z$114)+IF(H22=$Y$115,$Z$115)+IF(H22=$Y$116,$Z$116)+IF(H22=$Y$117,$Z$117)+IF(H22=$Y$118,$Z$118)+IF(H22=$Y$119,$Z$119)+IF(H22=$Y$120,$Z$120)+IF(H22=$Y$121,$Z$121)+IF(H22=$Y$122,$Z$122)+IF(H22=$Y$123,$Z$123)+IF(H22=$Y$124,$Z$124)+IF(H22=$Y$125,$Z$125)+IF(H22=$Y$126,$Z$126)+IF(H22=$Y$127,$Z$127)</f>
        <v>0</v>
      </c>
      <c r="Q22" s="20" t="n">
        <f aca="false">IF(I22=$Y$129,$Z$129)+IF(I22=$Y$130,$Z$130)+IF(I22=$Y$131,$Z$131)+IF(I22=$Y$132,$Z$132)</f>
        <v>0</v>
      </c>
      <c r="R22" s="20" t="n">
        <f aca="false">IF(J22=$Y$134,$Z$134)+IF(J22=$Y$135,$Z$135)+IF(J22=$Y$136,$Z$136)+IF(J22=$Y$137,$Z$137)+IF(J22=$Y$138,$Z$138)+IF(J22=$Y$139,$Z$139)+IF(J22=$Y$109,$Z$109)+IF(J22=$Y$140,$Z$140)+IF(J22=$Y$141,$Z$141)+IF(J22=$Y$142,$Z$142)+IF(J22=$Y$144,$Z$144)+IF(J22=$Y$145,$Z$145)+IF(J22=$Y$146,$Z$146)+IF(J22=$Y$147,$Z$147)+IF(J22=$Y$148,$Z$148)+IF(J22=$Y$149,$Z$149)+IF(J22=$Y$150,$Z$150)+IF(J22=$Y$151,$Z$151)+IF(J22=$Y$152,$Z$152)</f>
        <v>0</v>
      </c>
      <c r="S22" s="20" t="n">
        <f aca="false">K22*10</f>
        <v>0</v>
      </c>
      <c r="T22" s="23" t="n">
        <v>0</v>
      </c>
      <c r="U22" s="23" t="n">
        <v>20</v>
      </c>
      <c r="V22" s="23" t="n">
        <v>970</v>
      </c>
      <c r="W22" s="2" t="n">
        <v>17</v>
      </c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="34" customFormat="true" ht="22.5" hidden="false" customHeight="false" outlineLevel="0" collapsed="false">
      <c r="A23" s="29" t="n">
        <v>66</v>
      </c>
      <c r="B23" s="30" t="s">
        <v>87</v>
      </c>
      <c r="C23" s="30" t="s">
        <v>88</v>
      </c>
      <c r="D23" s="30" t="s">
        <v>42</v>
      </c>
      <c r="E23" s="30" t="s">
        <v>89</v>
      </c>
      <c r="F23" s="31" t="n">
        <v>40</v>
      </c>
      <c r="G23" s="31" t="n">
        <v>22</v>
      </c>
      <c r="H23" s="31" t="n">
        <v>0</v>
      </c>
      <c r="I23" s="31" t="n">
        <v>0</v>
      </c>
      <c r="J23" s="31" t="n">
        <v>0</v>
      </c>
      <c r="K23" s="31" t="n">
        <v>0</v>
      </c>
      <c r="L23" s="31" t="n">
        <v>0</v>
      </c>
      <c r="M23" s="31" t="n">
        <v>51</v>
      </c>
      <c r="N23" s="32" t="n">
        <f aca="false">F23*17</f>
        <v>680</v>
      </c>
      <c r="O23" s="33" t="n">
        <v>220</v>
      </c>
      <c r="P23" s="32" t="n">
        <f aca="false">IF(H23=$Y$110,$Z$110)+IF(H23=$Y$111,$Z$111)+IF(H23=$Y$112,$Z$112)+IF(H23=$Y$113,$Z$113)+IF(H23=$Y$114,$Z$114)+IF(H23=$Y$115,$Z$115)+IF(H23=$Y$116,$Z$116)+IF(H23=$Y$117,$Z$117)+IF(H23=$Y$118,$Z$118)+IF(H23=$Y$119,$Z$119)+IF(H23=$Y$120,$Z$120)+IF(H23=$Y$121,$Z$121)+IF(H23=$Y$122,$Z$122)+IF(H23=$Y$123,$Z$123)+IF(H23=$Y$124,$Z$124)+IF(H23=$Y$125,$Z$125)+IF(H23=$Y$126,$Z$126)+IF(H23=$Y$127,$Z$127)</f>
        <v>0</v>
      </c>
      <c r="Q23" s="32" t="n">
        <f aca="false">IF(I23=$Y$129,$Z$129)+IF(I23=$Y$130,$Z$130)+IF(I23=$Y$131,$Z$131)+IF(I23=$Y$132,$Z$132)</f>
        <v>0</v>
      </c>
      <c r="R23" s="32" t="n">
        <f aca="false">IF(J23=$Y$134,$Z$134)+IF(J23=$Y$135,$Z$135)+IF(J23=$Y$136,$Z$136)+IF(J23=$Y$137,$Z$137)+IF(J23=$Y$138,$Z$138)+IF(J23=$Y$139,$Z$139)+IF(J23=$Y$109,$Z$109)+IF(J23=$Y$140,$Z$140)+IF(J23=$Y$141,$Z$141)+IF(J23=$Y$142,$Z$142)+IF(J23=$Y$144,$Z$144)+IF(J23=$Y$145,$Z$145)+IF(J23=$Y$146,$Z$146)+IF(J23=$Y$147,$Z$147)+IF(J23=$Y$148,$Z$148)+IF(J23=$Y$149,$Z$149)+IF(J23=$Y$150,$Z$150)+IF(J23=$Y$151,$Z$151)+IF(J23=$Y$152,$Z$152)</f>
        <v>0</v>
      </c>
      <c r="S23" s="32" t="n">
        <f aca="false">K23*10</f>
        <v>0</v>
      </c>
      <c r="T23" s="33" t="n">
        <v>0</v>
      </c>
      <c r="U23" s="33" t="n">
        <v>20</v>
      </c>
      <c r="V23" s="33" t="n">
        <v>920</v>
      </c>
      <c r="W23" s="31" t="n">
        <v>18</v>
      </c>
      <c r="Y23" s="35"/>
      <c r="Z23" s="35"/>
      <c r="AA23" s="35"/>
      <c r="AB23" s="35"/>
      <c r="AC23" s="35"/>
      <c r="AD23" s="35"/>
      <c r="AE23" s="35"/>
      <c r="AF23" s="35"/>
      <c r="AG23" s="35"/>
      <c r="AH23" s="35"/>
    </row>
    <row r="24" customFormat="false" ht="22.5" hidden="false" customHeight="false" outlineLevel="0" collapsed="false">
      <c r="A24" s="2" t="n">
        <v>67</v>
      </c>
      <c r="B24" s="28" t="s">
        <v>90</v>
      </c>
      <c r="C24" s="28" t="s">
        <v>29</v>
      </c>
      <c r="D24" s="28" t="s">
        <v>91</v>
      </c>
      <c r="E24" s="28" t="s">
        <v>92</v>
      </c>
      <c r="F24" s="2" t="n">
        <v>30</v>
      </c>
      <c r="G24" s="2" t="n">
        <v>30</v>
      </c>
      <c r="H24" s="2" t="n">
        <v>0</v>
      </c>
      <c r="I24" s="2" t="n">
        <v>0</v>
      </c>
      <c r="J24" s="2" t="n">
        <v>1</v>
      </c>
      <c r="K24" s="2" t="n">
        <v>0</v>
      </c>
      <c r="L24" s="2" t="n">
        <v>85</v>
      </c>
      <c r="M24" s="2" t="n">
        <v>48</v>
      </c>
      <c r="N24" s="20" t="n">
        <f aca="false">F24*17</f>
        <v>510</v>
      </c>
      <c r="O24" s="23" t="n">
        <v>300</v>
      </c>
      <c r="P24" s="20" t="n">
        <f aca="false">IF(H24=$Y$110,$Z$110)+IF(H24=$Y$111,$Z$111)+IF(H24=$Y$112,$Z$112)+IF(H24=$Y$113,$Z$113)+IF(H24=$Y$114,$Z$114)+IF(H24=$Y$115,$Z$115)+IF(H24=$Y$116,$Z$116)+IF(H24=$Y$117,$Z$117)+IF(H24=$Y$118,$Z$118)+IF(H24=$Y$119,$Z$119)+IF(H24=$Y$120,$Z$120)+IF(H24=$Y$121,$Z$121)+IF(H24=$Y$122,$Z$122)+IF(H24=$Y$123,$Z$123)+IF(H24=$Y$124,$Z$124)+IF(H24=$Y$125,$Z$125)+IF(H24=$Y$126,$Z$126)+IF(H24=$Y$127,$Z$127)</f>
        <v>0</v>
      </c>
      <c r="Q24" s="20" t="n">
        <f aca="false">IF(I24=$Y$129,$Z$129)+IF(I24=$Y$130,$Z$130)+IF(I24=$Y$131,$Z$131)+IF(I24=$Y$132,$Z$132)</f>
        <v>0</v>
      </c>
      <c r="R24" s="20" t="n">
        <f aca="false">IF(J24=$Y$134,$Z$134)+IF(J24=$Y$135,$Z$135)+IF(J24=$Y$136,$Z$136)+IF(J24=$Y$137,$Z$137)+IF(J24=$Y$138,$Z$138)+IF(J24=$Y$139,$Z$139)+IF(J24=$Y$109,$Z$109)+IF(J24=$Y$140,$Z$140)+IF(J24=$Y$141,$Z$141)+IF(J24=$Y$142,$Z$142)+IF(J24=$Y$144,$Z$144)+IF(J24=$Y$145,$Z$145)+IF(J24=$Y$146,$Z$146)+IF(J24=$Y$147,$Z$147)+IF(J24=$Y$148,$Z$148)+IF(J24=$Y$149,$Z$149)+IF(J24=$Y$150,$Z$150)+IF(J24=$Y$151,$Z$151)+IF(J24=$Y$152,$Z$152)</f>
        <v>0</v>
      </c>
      <c r="S24" s="20" t="n">
        <f aca="false">K24*10</f>
        <v>0</v>
      </c>
      <c r="T24" s="23" t="n">
        <v>17</v>
      </c>
      <c r="U24" s="23" t="n">
        <v>10</v>
      </c>
      <c r="V24" s="23" t="n">
        <v>842</v>
      </c>
      <c r="W24" s="2" t="n">
        <v>19</v>
      </c>
    </row>
    <row r="25" customFormat="false" ht="22.5" hidden="false" customHeight="false" outlineLevel="0" collapsed="false">
      <c r="A25" s="18" t="n">
        <v>68</v>
      </c>
      <c r="B25" s="28" t="s">
        <v>93</v>
      </c>
      <c r="C25" s="28" t="s">
        <v>52</v>
      </c>
      <c r="D25" s="28" t="s">
        <v>64</v>
      </c>
      <c r="E25" s="28" t="s">
        <v>94</v>
      </c>
      <c r="F25" s="2" t="n">
        <v>30</v>
      </c>
      <c r="G25" s="2" t="n">
        <v>29</v>
      </c>
      <c r="H25" s="2" t="n">
        <v>0</v>
      </c>
      <c r="I25" s="2" t="n">
        <v>0</v>
      </c>
      <c r="J25" s="2" t="n">
        <v>0</v>
      </c>
      <c r="K25" s="2" t="n">
        <v>0</v>
      </c>
      <c r="L25" s="2" t="n">
        <v>0</v>
      </c>
      <c r="M25" s="2" t="n">
        <v>54</v>
      </c>
      <c r="N25" s="20" t="n">
        <f aca="false">F25*17</f>
        <v>510</v>
      </c>
      <c r="O25" s="23" t="n">
        <v>290</v>
      </c>
      <c r="P25" s="20" t="n">
        <f aca="false">IF(H25=$Y$110,$Z$110)+IF(H25=$Y$111,$Z$111)+IF(H25=$Y$112,$Z$112)+IF(H25=$Y$113,$Z$113)+IF(H25=$Y$114,$Z$114)+IF(H25=$Y$115,$Z$115)+IF(H25=$Y$116,$Z$116)+IF(H25=$Y$117,$Z$117)+IF(H25=$Y$118,$Z$118)+IF(H25=$Y$119,$Z$119)+IF(H25=$Y$120,$Z$120)+IF(H25=$Y$121,$Z$121)+IF(H25=$Y$122,$Z$122)+IF(H25=$Y$123,$Z$123)+IF(H25=$Y$124,$Z$124)+IF(H25=$Y$125,$Z$125)+IF(H25=$Y$126,$Z$126)+IF(H25=$Y$127,$Z$127)</f>
        <v>0</v>
      </c>
      <c r="Q25" s="20" t="n">
        <f aca="false">IF(I25=$Y$129,$Z$129)+IF(I25=$Y$130,$Z$130)+IF(I25=$Y$131,$Z$131)+IF(I25=$Y$132,$Z$132)</f>
        <v>0</v>
      </c>
      <c r="R25" s="20" t="n">
        <f aca="false">IF(J25=$Y$134,$Z$134)+IF(J25=$Y$135,$Z$135)+IF(J25=$Y$136,$Z$136)+IF(J25=$Y$137,$Z$137)+IF(J25=$Y$138,$Z$138)+IF(J25=$Y$139,$Z$139)+IF(J25=$Y$109,$Z$109)+IF(J25=$Y$140,$Z$140)+IF(J25=$Y$141,$Z$141)+IF(J25=$Y$142,$Z$142)+IF(J25=$Y$144,$Z$144)+IF(J25=$Y$145,$Z$145)+IF(J25=$Y$146,$Z$146)+IF(J25=$Y$147,$Z$147)+IF(J25=$Y$148,$Z$148)+IF(J25=$Y$149,$Z$149)+IF(J25=$Y$150,$Z$150)+IF(J25=$Y$151,$Z$151)+IF(J25=$Y$152,$Z$152)</f>
        <v>0</v>
      </c>
      <c r="S25" s="20" t="n">
        <f aca="false">K25*10</f>
        <v>0</v>
      </c>
      <c r="T25" s="23" t="n">
        <v>0</v>
      </c>
      <c r="U25" s="23" t="n">
        <v>20</v>
      </c>
      <c r="V25" s="23" t="n">
        <v>820</v>
      </c>
      <c r="W25" s="2" t="n">
        <v>20</v>
      </c>
    </row>
    <row r="26" customFormat="false" ht="22.5" hidden="false" customHeight="false" outlineLevel="0" collapsed="false">
      <c r="A26" s="2" t="n">
        <v>69</v>
      </c>
      <c r="B26" s="28" t="s">
        <v>95</v>
      </c>
      <c r="C26" s="28" t="s">
        <v>96</v>
      </c>
      <c r="D26" s="28" t="s">
        <v>97</v>
      </c>
      <c r="E26" s="28" t="s">
        <v>98</v>
      </c>
      <c r="F26" s="2" t="n">
        <v>30</v>
      </c>
      <c r="G26" s="2" t="n">
        <v>22</v>
      </c>
      <c r="H26" s="2" t="n">
        <v>0</v>
      </c>
      <c r="I26" s="2" t="n">
        <v>0</v>
      </c>
      <c r="J26" s="2" t="n">
        <v>1</v>
      </c>
      <c r="K26" s="2" t="n">
        <v>0</v>
      </c>
      <c r="L26" s="2" t="n">
        <v>0</v>
      </c>
      <c r="M26" s="2" t="n">
        <v>44</v>
      </c>
      <c r="N26" s="20" t="n">
        <f aca="false">F26*17</f>
        <v>510</v>
      </c>
      <c r="O26" s="23" t="n">
        <v>220</v>
      </c>
      <c r="P26" s="20" t="n">
        <f aca="false">IF(H26=$Y$110,$Z$110)+IF(H26=$Y$111,$Z$111)+IF(H26=$Y$112,$Z$112)+IF(H26=$Y$113,$Z$113)+IF(H26=$Y$114,$Z$114)+IF(H26=$Y$115,$Z$115)+IF(H26=$Y$116,$Z$116)+IF(H26=$Y$117,$Z$117)+IF(H26=$Y$118,$Z$118)+IF(H26=$Y$119,$Z$119)+IF(H26=$Y$120,$Z$120)+IF(H26=$Y$121,$Z$121)+IF(H26=$Y$122,$Z$122)+IF(H26=$Y$123,$Z$123)+IF(H26=$Y$124,$Z$124)+IF(H26=$Y$125,$Z$125)+IF(H26=$Y$126,$Z$126)+IF(H26=$Y$127,$Z$127)</f>
        <v>0</v>
      </c>
      <c r="Q26" s="20" t="n">
        <f aca="false">IF(I26=$Y$129,$Z$129)+IF(I26=$Y$130,$Z$130)+IF(I26=$Y$131,$Z$131)+IF(I26=$Y$132,$Z$132)</f>
        <v>0</v>
      </c>
      <c r="R26" s="20" t="n">
        <f aca="false">IF(J26=$Y$134,$Z$134)+IF(J26=$Y$135,$Z$135)+IF(J26=$Y$136,$Z$136)+IF(J26=$Y$137,$Z$137)+IF(J26=$Y$138,$Z$138)+IF(J26=$Y$139,$Z$139)+IF(J26=$Y$109,$Z$109)+IF(J26=$Y$140,$Z$140)+IF(J26=$Y$141,$Z$141)+IF(J26=$Y$142,$Z$142)+IF(J26=$Y$144,$Z$144)+IF(J26=$Y$145,$Z$145)+IF(J26=$Y$146,$Z$146)+IF(J26=$Y$147,$Z$147)+IF(J26=$Y$148,$Z$148)+IF(J26=$Y$149,$Z$149)+IF(J26=$Y$150,$Z$150)+IF(J26=$Y$151,$Z$151)+IF(J26=$Y$152,$Z$152)</f>
        <v>0</v>
      </c>
      <c r="S26" s="20" t="n">
        <f aca="false">K26*10</f>
        <v>0</v>
      </c>
      <c r="T26" s="23" t="n">
        <v>0</v>
      </c>
      <c r="U26" s="23" t="n">
        <v>10</v>
      </c>
      <c r="V26" s="23" t="n">
        <v>745</v>
      </c>
      <c r="W26" s="2" t="n">
        <v>21</v>
      </c>
    </row>
    <row r="27" customFormat="false" ht="22.5" hidden="false" customHeight="false" outlineLevel="0" collapsed="false">
      <c r="A27" s="18" t="n">
        <v>70</v>
      </c>
      <c r="B27" s="28" t="s">
        <v>99</v>
      </c>
      <c r="C27" s="28" t="s">
        <v>78</v>
      </c>
      <c r="D27" s="28" t="s">
        <v>67</v>
      </c>
      <c r="E27" s="28" t="s">
        <v>100</v>
      </c>
      <c r="F27" s="2" t="n">
        <v>20</v>
      </c>
      <c r="G27" s="2" t="n">
        <v>36</v>
      </c>
      <c r="H27" s="2" t="n">
        <v>0</v>
      </c>
      <c r="I27" s="2" t="n">
        <v>3</v>
      </c>
      <c r="J27" s="2" t="n">
        <v>3</v>
      </c>
      <c r="K27" s="2" t="n">
        <v>0</v>
      </c>
      <c r="L27" s="2" t="n">
        <v>0</v>
      </c>
      <c r="M27" s="2" t="n">
        <v>41</v>
      </c>
      <c r="N27" s="20" t="n">
        <f aca="false">F27*17</f>
        <v>340</v>
      </c>
      <c r="O27" s="23" t="n">
        <v>340</v>
      </c>
      <c r="P27" s="20" t="n">
        <f aca="false">IF(H27=$Y$110,$Z$110)+IF(H27=$Y$111,$Z$111)+IF(H27=$Y$112,$Z$112)+IF(H27=$Y$113,$Z$113)+IF(H27=$Y$114,$Z$114)+IF(H27=$Y$115,$Z$115)+IF(H27=$Y$116,$Z$116)+IF(H27=$Y$117,$Z$117)+IF(H27=$Y$118,$Z$118)+IF(H27=$Y$119,$Z$119)+IF(H27=$Y$120,$Z$120)+IF(H27=$Y$121,$Z$121)+IF(H27=$Y$122,$Z$122)+IF(H27=$Y$123,$Z$123)+IF(H27=$Y$124,$Z$124)+IF(H27=$Y$125,$Z$125)+IF(H27=$Y$126,$Z$126)+IF(H27=$Y$127,$Z$127)</f>
        <v>0</v>
      </c>
      <c r="Q27" s="20" t="n">
        <f aca="false">IF(I27=$Y$129,$Z$129)+IF(I27=$Y$130,$Z$130)+IF(I27=$Y$131,$Z$131)+IF(I27=$Y$132,$Z$132)</f>
        <v>0</v>
      </c>
      <c r="R27" s="20" t="n">
        <f aca="false">IF(J27=$Y$134,$Z$134)+IF(J27=$Y$135,$Z$135)+IF(J27=$Y$136,$Z$136)+IF(J27=$Y$137,$Z$137)+IF(J27=$Y$138,$Z$138)+IF(J27=$Y$139,$Z$139)+IF(J27=$Y$109,$Z$109)+IF(J27=$Y$140,$Z$140)+IF(J27=$Y$141,$Z$141)+IF(J27=$Y$142,$Z$142)+IF(J27=$Y$144,$Z$144)+IF(J27=$Y$145,$Z$145)+IF(J27=$Y$146,$Z$146)+IF(J27=$Y$147,$Z$147)+IF(J27=$Y$148,$Z$148)+IF(J27=$Y$149,$Z$149)+IF(J27=$Y$150,$Z$150)+IF(J27=$Y$151,$Z$151)+IF(J27=$Y$152,$Z$152)</f>
        <v>0</v>
      </c>
      <c r="S27" s="20" t="n">
        <f aca="false">K27*10</f>
        <v>0</v>
      </c>
      <c r="T27" s="23" t="n">
        <v>0</v>
      </c>
      <c r="U27" s="23" t="n">
        <v>10</v>
      </c>
      <c r="V27" s="23" t="n">
        <v>725</v>
      </c>
      <c r="W27" s="2" t="n">
        <v>22</v>
      </c>
    </row>
    <row r="28" customFormat="false" ht="22.5" hidden="false" customHeight="false" outlineLevel="0" collapsed="false">
      <c r="A28" s="18" t="n">
        <v>72</v>
      </c>
      <c r="B28" s="28" t="s">
        <v>101</v>
      </c>
      <c r="C28" s="28" t="s">
        <v>37</v>
      </c>
      <c r="D28" s="28" t="s">
        <v>67</v>
      </c>
      <c r="E28" s="28" t="s">
        <v>102</v>
      </c>
      <c r="F28" s="2" t="n">
        <v>30</v>
      </c>
      <c r="G28" s="2" t="n">
        <v>16</v>
      </c>
      <c r="H28" s="2" t="n">
        <v>0</v>
      </c>
      <c r="I28" s="2" t="n">
        <v>0</v>
      </c>
      <c r="J28" s="2" t="n">
        <v>1</v>
      </c>
      <c r="K28" s="2" t="n">
        <v>0</v>
      </c>
      <c r="L28" s="2" t="n">
        <v>0</v>
      </c>
      <c r="M28" s="2" t="n">
        <v>39</v>
      </c>
      <c r="N28" s="20" t="n">
        <f aca="false">F28*17</f>
        <v>510</v>
      </c>
      <c r="O28" s="23" t="n">
        <v>160</v>
      </c>
      <c r="P28" s="20" t="n">
        <f aca="false">IF(H28=$Y$110,$Z$110)+IF(H28=$Y$111,$Z$111)+IF(H28=$Y$112,$Z$112)+IF(H28=$Y$113,$Z$113)+IF(H28=$Y$114,$Z$114)+IF(H28=$Y$115,$Z$115)+IF(H28=$Y$116,$Z$116)+IF(H28=$Y$117,$Z$117)+IF(H28=$Y$118,$Z$118)+IF(H28=$Y$119,$Z$119)+IF(H28=$Y$120,$Z$120)+IF(H28=$Y$121,$Z$121)+IF(H28=$Y$122,$Z$122)+IF(H28=$Y$123,$Z$123)+IF(H28=$Y$124,$Z$124)+IF(H28=$Y$125,$Z$125)+IF(H28=$Y$126,$Z$126)+IF(H28=$Y$127,$Z$127)</f>
        <v>0</v>
      </c>
      <c r="Q28" s="20" t="n">
        <f aca="false">IF(I28=$Y$129,$Z$129)+IF(I28=$Y$130,$Z$130)+IF(I28=$Y$131,$Z$131)+IF(I28=$Y$132,$Z$132)</f>
        <v>0</v>
      </c>
      <c r="R28" s="20" t="n">
        <f aca="false">IF(J28=$Y$134,$Z$134)+IF(J28=$Y$135,$Z$135)+IF(J28=$Y$136,$Z$136)+IF(J28=$Y$137,$Z$137)+IF(J28=$Y$138,$Z$138)+IF(J28=$Y$139,$Z$139)+IF(J28=$Y$109,$Z$109)+IF(J28=$Y$140,$Z$140)+IF(J28=$Y$141,$Z$141)+IF(J28=$Y$142,$Z$142)+IF(J28=$Y$144,$Z$144)+IF(J28=$Y$145,$Z$145)+IF(J28=$Y$146,$Z$146)+IF(J28=$Y$147,$Z$147)+IF(J28=$Y$148,$Z$148)+IF(J28=$Y$149,$Z$149)+IF(J28=$Y$150,$Z$150)+IF(J28=$Y$151,$Z$151)+IF(J28=$Y$152,$Z$152)</f>
        <v>0</v>
      </c>
      <c r="S28" s="20" t="n">
        <f aca="false">K28*10</f>
        <v>0</v>
      </c>
      <c r="T28" s="23" t="n">
        <v>0</v>
      </c>
      <c r="U28" s="23" t="n">
        <v>10</v>
      </c>
      <c r="V28" s="23" t="n">
        <v>685</v>
      </c>
      <c r="W28" s="2" t="n">
        <v>23</v>
      </c>
    </row>
    <row r="29" customFormat="false" ht="23.25" hidden="false" customHeight="false" outlineLevel="0" collapsed="false">
      <c r="A29" s="2" t="n">
        <v>71</v>
      </c>
      <c r="B29" s="28" t="s">
        <v>103</v>
      </c>
      <c r="C29" s="28" t="s">
        <v>104</v>
      </c>
      <c r="D29" s="28" t="s">
        <v>42</v>
      </c>
      <c r="E29" s="28" t="s">
        <v>105</v>
      </c>
      <c r="F29" s="2" t="n">
        <v>30</v>
      </c>
      <c r="G29" s="2" t="n">
        <v>13</v>
      </c>
      <c r="H29" s="2" t="n">
        <v>0</v>
      </c>
      <c r="I29" s="2" t="n">
        <v>3</v>
      </c>
      <c r="J29" s="2" t="n">
        <v>1</v>
      </c>
      <c r="K29" s="2" t="n">
        <v>0</v>
      </c>
      <c r="L29" s="2" t="n">
        <v>0</v>
      </c>
      <c r="M29" s="2" t="n">
        <v>44</v>
      </c>
      <c r="N29" s="20" t="n">
        <f aca="false">F29*17</f>
        <v>510</v>
      </c>
      <c r="O29" s="23" t="n">
        <v>130</v>
      </c>
      <c r="P29" s="20" t="n">
        <f aca="false">IF(H29=$Y$110,$Z$110)+IF(H29=$Y$111,$Z$111)+IF(H29=$Y$112,$Z$112)+IF(H29=$Y$113,$Z$113)+IF(H29=$Y$114,$Z$114)+IF(H29=$Y$115,$Z$115)+IF(H29=$Y$116,$Z$116)+IF(H29=$Y$117,$Z$117)+IF(H29=$Y$118,$Z$118)+IF(H29=$Y$119,$Z$119)+IF(H29=$Y$120,$Z$120)+IF(H29=$Y$121,$Z$121)+IF(H29=$Y$122,$Z$122)+IF(H29=$Y$123,$Z$123)+IF(H29=$Y$124,$Z$124)+IF(H29=$Y$125,$Z$125)+IF(H29=$Y$126,$Z$126)+IF(H29=$Y$127,$Z$127)</f>
        <v>0</v>
      </c>
      <c r="Q29" s="20" t="n">
        <f aca="false">IF(I29=$Y$129,$Z$129)+IF(I29=$Y$130,$Z$130)+IF(I29=$Y$131,$Z$131)+IF(I29=$Y$132,$Z$132)</f>
        <v>0</v>
      </c>
      <c r="R29" s="20" t="n">
        <f aca="false">IF(J29=$Y$134,$Z$134)+IF(J29=$Y$135,$Z$135)+IF(J29=$Y$136,$Z$136)+IF(J29=$Y$137,$Z$137)+IF(J29=$Y$138,$Z$138)+IF(J29=$Y$139,$Z$139)+IF(J29=$Y$109,$Z$109)+IF(J29=$Y$140,$Z$140)+IF(J29=$Y$141,$Z$141)+IF(J29=$Y$142,$Z$142)+IF(J29=$Y$144,$Z$144)+IF(J29=$Y$145,$Z$145)+IF(J29=$Y$146,$Z$146)+IF(J29=$Y$147,$Z$147)+IF(J29=$Y$148,$Z$148)+IF(J29=$Y$149,$Z$149)+IF(J29=$Y$150,$Z$150)+IF(J29=$Y$151,$Z$151)+IF(J29=$Y$152,$Z$152)</f>
        <v>0</v>
      </c>
      <c r="S29" s="20" t="n">
        <f aca="false">K29*10</f>
        <v>0</v>
      </c>
      <c r="T29" s="23" t="n">
        <v>0</v>
      </c>
      <c r="U29" s="23" t="n">
        <v>10</v>
      </c>
      <c r="V29" s="23" t="n">
        <v>670</v>
      </c>
      <c r="W29" s="2" t="n">
        <v>24</v>
      </c>
      <c r="Y29" s="36" t="n">
        <v>7</v>
      </c>
      <c r="Z29" s="36" t="n">
        <v>60</v>
      </c>
      <c r="AD29" s="37" t="n">
        <v>26</v>
      </c>
      <c r="AE29" s="37" t="n">
        <v>10</v>
      </c>
      <c r="AG29" s="38" t="n">
        <v>25</v>
      </c>
      <c r="AH29" s="38" t="n">
        <v>0</v>
      </c>
    </row>
    <row r="30" customFormat="false" ht="22.5" hidden="false" customHeight="false" outlineLevel="0" collapsed="false">
      <c r="A30" s="2" t="n">
        <v>73</v>
      </c>
      <c r="B30" s="28" t="s">
        <v>106</v>
      </c>
      <c r="C30" s="28" t="s">
        <v>107</v>
      </c>
      <c r="D30" s="28" t="s">
        <v>34</v>
      </c>
      <c r="E30" s="28" t="s">
        <v>108</v>
      </c>
      <c r="F30" s="22" t="n">
        <v>30</v>
      </c>
      <c r="G30" s="2" t="n">
        <v>11</v>
      </c>
      <c r="H30" s="2" t="n">
        <v>0</v>
      </c>
      <c r="I30" s="2" t="n">
        <v>3</v>
      </c>
      <c r="J30" s="2" t="n">
        <v>1</v>
      </c>
      <c r="K30" s="2" t="n">
        <v>0</v>
      </c>
      <c r="L30" s="2" t="n">
        <v>0</v>
      </c>
      <c r="M30" s="2" t="n">
        <v>32</v>
      </c>
      <c r="N30" s="20" t="n">
        <f aca="false">F30*17</f>
        <v>510</v>
      </c>
      <c r="O30" s="23" t="n">
        <v>110</v>
      </c>
      <c r="P30" s="20" t="n">
        <f aca="false">IF(H30=$Y$110,$Z$110)+IF(H30=$Y$111,$Z$111)+IF(H30=$Y$112,$Z$112)+IF(H30=$Y$113,$Z$113)+IF(H30=$Y$114,$Z$114)+IF(H30=$Y$115,$Z$115)+IF(H30=$Y$116,$Z$116)+IF(H30=$Y$117,$Z$117)+IF(H30=$Y$118,$Z$118)+IF(H30=$Y$119,$Z$119)+IF(H30=$Y$120,$Z$120)+IF(H30=$Y$121,$Z$121)+IF(H30=$Y$122,$Z$122)+IF(H30=$Y$123,$Z$123)+IF(H30=$Y$124,$Z$124)+IF(H30=$Y$125,$Z$125)+IF(H30=$Y$126,$Z$126)+IF(H30=$Y$127,$Z$127)</f>
        <v>0</v>
      </c>
      <c r="Q30" s="20" t="n">
        <f aca="false">IF(I30=$Y$129,$Z$129)+IF(I30=$Y$130,$Z$130)+IF(I30=$Y$131,$Z$131)+IF(I30=$Y$132,$Z$132)</f>
        <v>0</v>
      </c>
      <c r="R30" s="20" t="n">
        <f aca="false">IF(J30=$Y$134,$Z$134)+IF(J30=$Y$135,$Z$135)+IF(J30=$Y$136,$Z$136)+IF(J30=$Y$137,$Z$137)+IF(J30=$Y$138,$Z$138)+IF(J30=$Y$139,$Z$139)+IF(J30=$Y$109,$Z$109)+IF(J30=$Y$140,$Z$140)+IF(J30=$Y$141,$Z$141)+IF(J30=$Y$142,$Z$142)+IF(J30=$Y$144,$Z$144)+IF(J30=$Y$145,$Z$145)+IF(J30=$Y$146,$Z$146)+IF(J30=$Y$147,$Z$147)+IF(J30=$Y$148,$Z$148)+IF(J30=$Y$149,$Z$149)+IF(J30=$Y$150,$Z$150)+IF(J30=$Y$151,$Z$151)+IF(J30=$Y$152,$Z$152)</f>
        <v>0</v>
      </c>
      <c r="S30" s="20" t="n">
        <f aca="false">K30*10</f>
        <v>0</v>
      </c>
      <c r="T30" s="23" t="n">
        <v>0</v>
      </c>
      <c r="U30" s="23" t="n">
        <v>10</v>
      </c>
      <c r="V30" s="23" t="n">
        <v>650</v>
      </c>
      <c r="W30" s="2" t="n">
        <v>25</v>
      </c>
      <c r="Y30" s="39" t="n">
        <v>3</v>
      </c>
      <c r="Z30" s="40" t="n">
        <v>20</v>
      </c>
      <c r="AA30" s="41"/>
      <c r="AB30" s="42" t="n">
        <v>1</v>
      </c>
      <c r="AD30" s="37" t="s">
        <v>109</v>
      </c>
      <c r="AE30" s="37" t="n">
        <v>10</v>
      </c>
      <c r="AG30" s="38" t="s">
        <v>110</v>
      </c>
      <c r="AH30" s="38" t="n">
        <v>10</v>
      </c>
    </row>
    <row r="31" customFormat="false" ht="22.5" hidden="false" customHeight="false" outlineLevel="0" collapsed="false">
      <c r="A31" s="18" t="n">
        <v>74</v>
      </c>
      <c r="B31" s="28" t="s">
        <v>111</v>
      </c>
      <c r="C31" s="28" t="s">
        <v>41</v>
      </c>
      <c r="D31" s="28" t="s">
        <v>112</v>
      </c>
      <c r="E31" s="28" t="s">
        <v>113</v>
      </c>
      <c r="F31" s="2" t="n">
        <v>20</v>
      </c>
      <c r="G31" s="2" t="n">
        <v>16</v>
      </c>
      <c r="H31" s="2" t="n">
        <v>0</v>
      </c>
      <c r="I31" s="2" t="n">
        <v>0</v>
      </c>
      <c r="J31" s="2" t="n">
        <v>2</v>
      </c>
      <c r="K31" s="2" t="n">
        <v>0</v>
      </c>
      <c r="L31" s="2" t="n">
        <v>67</v>
      </c>
      <c r="M31" s="2" t="n">
        <v>55</v>
      </c>
      <c r="N31" s="20" t="n">
        <f aca="false">F31*17</f>
        <v>340</v>
      </c>
      <c r="O31" s="23" t="n">
        <v>160</v>
      </c>
      <c r="P31" s="20" t="n">
        <f aca="false">IF(H31=$Y$110,$Z$110)+IF(H31=$Y$111,$Z$111)+IF(H31=$Y$112,$Z$112)+IF(H31=$Y$113,$Z$113)+IF(H31=$Y$114,$Z$114)+IF(H31=$Y$115,$Z$115)+IF(H31=$Y$116,$Z$116)+IF(H31=$Y$117,$Z$117)+IF(H31=$Y$118,$Z$118)+IF(H31=$Y$119,$Z$119)+IF(H31=$Y$120,$Z$120)+IF(H31=$Y$121,$Z$121)+IF(H31=$Y$122,$Z$122)+IF(H31=$Y$123,$Z$123)+IF(H31=$Y$124,$Z$124)+IF(H31=$Y$125,$Z$125)+IF(H31=$Y$126,$Z$126)+IF(H31=$Y$127,$Z$127)</f>
        <v>0</v>
      </c>
      <c r="Q31" s="20" t="n">
        <f aca="false">IF(I31=$Y$129,$Z$129)+IF(I31=$Y$130,$Z$130)+IF(I31=$Y$131,$Z$131)+IF(I31=$Y$132,$Z$132)</f>
        <v>0</v>
      </c>
      <c r="R31" s="20" t="n">
        <f aca="false">IF(J31=$Y$134,$Z$134)+IF(J31=$Y$135,$Z$135)+IF(J31=$Y$136,$Z$136)+IF(J31=$Y$137,$Z$137)+IF(J31=$Y$138,$Z$138)+IF(J31=$Y$139,$Z$139)+IF(J31=$Y$109,$Z$109)+IF(J31=$Y$140,$Z$140)+IF(J31=$Y$141,$Z$141)+IF(J31=$Y$142,$Z$142)+IF(J31=$Y$144,$Z$144)+IF(J31=$Y$145,$Z$145)+IF(J31=$Y$146,$Z$146)+IF(J31=$Y$147,$Z$147)+IF(J31=$Y$148,$Z$148)+IF(J31=$Y$149,$Z$149)+IF(J31=$Y$150,$Z$150)+IF(J31=$Y$151,$Z$151)+IF(J31=$Y$152,$Z$152)</f>
        <v>0</v>
      </c>
      <c r="S31" s="20" t="n">
        <f aca="false">K31*10</f>
        <v>0</v>
      </c>
      <c r="T31" s="23" t="n">
        <v>15</v>
      </c>
      <c r="U31" s="23" t="n">
        <v>20</v>
      </c>
      <c r="V31" s="23" t="n">
        <v>545</v>
      </c>
      <c r="W31" s="2" t="n">
        <v>26</v>
      </c>
      <c r="Y31" s="43" t="n">
        <v>4</v>
      </c>
      <c r="Z31" s="44" t="n">
        <v>30</v>
      </c>
      <c r="AA31" s="41"/>
      <c r="AB31" s="42" t="n">
        <v>2</v>
      </c>
      <c r="AD31" s="37" t="s">
        <v>114</v>
      </c>
      <c r="AE31" s="37" t="n">
        <v>20</v>
      </c>
      <c r="AG31" s="38" t="s">
        <v>115</v>
      </c>
      <c r="AH31" s="38" t="n">
        <v>12</v>
      </c>
    </row>
    <row r="32" customFormat="false" ht="22.5" hidden="false" customHeight="false" outlineLevel="0" collapsed="false">
      <c r="A32" s="18" t="n">
        <v>76</v>
      </c>
      <c r="B32" s="28" t="s">
        <v>116</v>
      </c>
      <c r="C32" s="28" t="s">
        <v>64</v>
      </c>
      <c r="D32" s="28" t="s">
        <v>117</v>
      </c>
      <c r="E32" s="28" t="s">
        <v>118</v>
      </c>
      <c r="F32" s="2" t="n">
        <v>17</v>
      </c>
      <c r="G32" s="2" t="n">
        <v>18</v>
      </c>
      <c r="H32" s="2" t="n">
        <v>0</v>
      </c>
      <c r="I32" s="2" t="n">
        <v>0</v>
      </c>
      <c r="J32" s="2" t="n">
        <v>0</v>
      </c>
      <c r="K32" s="2" t="n">
        <v>0</v>
      </c>
      <c r="L32" s="2" t="n">
        <v>0</v>
      </c>
      <c r="M32" s="2" t="n">
        <v>53</v>
      </c>
      <c r="N32" s="20" t="n">
        <f aca="false">F32*17</f>
        <v>289</v>
      </c>
      <c r="O32" s="23" t="n">
        <v>153</v>
      </c>
      <c r="P32" s="20" t="n">
        <f aca="false">IF(H32=$Y$110,$Z$110)+IF(H32=$Y$111,$Z$111)+IF(H32=$Y$112,$Z$112)+IF(H32=$Y$113,$Z$113)+IF(H32=$Y$114,$Z$114)+IF(H32=$Y$115,$Z$115)+IF(H32=$Y$116,$Z$116)+IF(H32=$Y$117,$Z$117)+IF(H32=$Y$118,$Z$118)+IF(H32=$Y$119,$Z$119)+IF(H32=$Y$120,$Z$120)+IF(H32=$Y$121,$Z$121)+IF(H32=$Y$122,$Z$122)+IF(H32=$Y$123,$Z$123)+IF(H32=$Y$124,$Z$124)+IF(H32=$Y$125,$Z$125)+IF(H32=$Y$126,$Z$126)+IF(H32=$Y$127,$Z$127)</f>
        <v>0</v>
      </c>
      <c r="Q32" s="20" t="n">
        <f aca="false">IF(I32=$Y$129,$Z$129)+IF(I32=$Y$130,$Z$130)+IF(I32=$Y$131,$Z$131)+IF(I32=$Y$132,$Z$132)</f>
        <v>0</v>
      </c>
      <c r="R32" s="20" t="n">
        <f aca="false">IF(J32=$Y$134,$Z$134)+IF(J32=$Y$135,$Z$135)+IF(J32=$Y$136,$Z$136)+IF(J32=$Y$137,$Z$137)+IF(J32=$Y$138,$Z$138)+IF(J32=$Y$139,$Z$139)+IF(J32=$Y$109,$Z$109)+IF(J32=$Y$140,$Z$140)+IF(J32=$Y$141,$Z$141)+IF(J32=$Y$142,$Z$142)+IF(J32=$Y$144,$Z$144)+IF(J32=$Y$145,$Z$145)+IF(J32=$Y$146,$Z$146)+IF(J32=$Y$147,$Z$147)+IF(J32=$Y$148,$Z$148)+IF(J32=$Y$149,$Z$149)+IF(J32=$Y$150,$Z$150)+IF(J32=$Y$151,$Z$151)+IF(J32=$Y$152,$Z$152)</f>
        <v>0</v>
      </c>
      <c r="S32" s="20" t="n">
        <f aca="false">K32*10</f>
        <v>0</v>
      </c>
      <c r="T32" s="23" t="n">
        <v>0</v>
      </c>
      <c r="U32" s="23" t="n">
        <v>20</v>
      </c>
      <c r="V32" s="23" t="n">
        <v>462</v>
      </c>
      <c r="W32" s="2" t="n">
        <v>27</v>
      </c>
      <c r="Y32" s="43" t="n">
        <v>5</v>
      </c>
      <c r="Z32" s="44" t="n">
        <v>40</v>
      </c>
      <c r="AA32" s="41"/>
      <c r="AB32" s="42" t="n">
        <v>3</v>
      </c>
      <c r="AG32" s="38" t="s">
        <v>119</v>
      </c>
      <c r="AH32" s="38" t="n">
        <v>15</v>
      </c>
    </row>
    <row r="33" customFormat="false" ht="22.5" hidden="false" customHeight="false" outlineLevel="0" collapsed="false">
      <c r="A33" s="2" t="n">
        <v>77</v>
      </c>
      <c r="B33" s="28" t="s">
        <v>120</v>
      </c>
      <c r="C33" s="28" t="s">
        <v>121</v>
      </c>
      <c r="D33" s="28" t="s">
        <v>53</v>
      </c>
      <c r="E33" s="28" t="s">
        <v>122</v>
      </c>
      <c r="F33" s="2" t="n">
        <v>20</v>
      </c>
      <c r="G33" s="2" t="n">
        <v>8</v>
      </c>
      <c r="H33" s="2" t="n">
        <v>0</v>
      </c>
      <c r="I33" s="2" t="n">
        <v>0</v>
      </c>
      <c r="J33" s="2" t="n">
        <v>1</v>
      </c>
      <c r="K33" s="2" t="n">
        <v>0</v>
      </c>
      <c r="L33" s="2" t="n">
        <v>80</v>
      </c>
      <c r="M33" s="2" t="n">
        <v>36</v>
      </c>
      <c r="N33" s="20" t="n">
        <f aca="false">F33*17</f>
        <v>340</v>
      </c>
      <c r="O33" s="23" t="n">
        <v>80</v>
      </c>
      <c r="P33" s="20" t="n">
        <f aca="false">IF(H33=$Y$110,$Z$110)+IF(H33=$Y$111,$Z$111)+IF(H33=$Y$112,$Z$112)+IF(H33=$Y$113,$Z$113)+IF(H33=$Y$114,$Z$114)+IF(H33=$Y$115,$Z$115)+IF(H33=$Y$116,$Z$116)+IF(H33=$Y$117,$Z$117)+IF(H33=$Y$118,$Z$118)+IF(H33=$Y$119,$Z$119)+IF(H33=$Y$120,$Z$120)+IF(H33=$Y$121,$Z$121)+IF(H33=$Y$122,$Z$122)+IF(H33=$Y$123,$Z$123)+IF(H33=$Y$124,$Z$124)+IF(H33=$Y$125,$Z$125)+IF(H33=$Y$126,$Z$126)+IF(H33=$Y$127,$Z$127)</f>
        <v>0</v>
      </c>
      <c r="Q33" s="20" t="n">
        <f aca="false">IF(I33=$Y$129,$Z$129)+IF(I33=$Y$130,$Z$130)+IF(I33=$Y$131,$Z$131)+IF(I33=$Y$132,$Z$132)</f>
        <v>0</v>
      </c>
      <c r="R33" s="20" t="n">
        <f aca="false">IF(J33=$Y$134,$Z$134)+IF(J33=$Y$135,$Z$135)+IF(J33=$Y$136,$Z$136)+IF(J33=$Y$137,$Z$137)+IF(J33=$Y$138,$Z$138)+IF(J33=$Y$139,$Z$139)+IF(J33=$Y$109,$Z$109)+IF(J33=$Y$140,$Z$140)+IF(J33=$Y$141,$Z$141)+IF(J33=$Y$142,$Z$142)+IF(J33=$Y$144,$Z$144)+IF(J33=$Y$145,$Z$145)+IF(J33=$Y$146,$Z$146)+IF(J33=$Y$147,$Z$147)+IF(J33=$Y$148,$Z$148)+IF(J33=$Y$149,$Z$149)+IF(J33=$Y$150,$Z$150)+IF(J33=$Y$151,$Z$151)+IF(J33=$Y$152,$Z$152)</f>
        <v>0</v>
      </c>
      <c r="S33" s="20" t="n">
        <f aca="false">K33*10</f>
        <v>0</v>
      </c>
      <c r="T33" s="23" t="n">
        <v>17</v>
      </c>
      <c r="U33" s="23" t="n">
        <v>10</v>
      </c>
      <c r="V33" s="23" t="n">
        <v>452</v>
      </c>
      <c r="W33" s="2" t="n">
        <v>28</v>
      </c>
      <c r="Y33" s="43" t="n">
        <v>6</v>
      </c>
      <c r="Z33" s="44" t="n">
        <v>50</v>
      </c>
      <c r="AA33" s="41"/>
      <c r="AB33" s="42" t="n">
        <v>4</v>
      </c>
      <c r="AG33" s="38" t="s">
        <v>123</v>
      </c>
      <c r="AH33" s="38" t="n">
        <v>17</v>
      </c>
    </row>
    <row r="34" customFormat="false" ht="22.5" hidden="false" customHeight="false" outlineLevel="0" collapsed="false">
      <c r="A34" s="18" t="n">
        <v>78</v>
      </c>
      <c r="B34" s="28" t="s">
        <v>124</v>
      </c>
      <c r="C34" s="28" t="s">
        <v>45</v>
      </c>
      <c r="D34" s="28" t="s">
        <v>125</v>
      </c>
      <c r="E34" s="28" t="s">
        <v>126</v>
      </c>
      <c r="F34" s="2" t="n">
        <v>14</v>
      </c>
      <c r="G34" s="2" t="n">
        <v>41</v>
      </c>
      <c r="H34" s="2" t="n">
        <v>0</v>
      </c>
      <c r="I34" s="2" t="n">
        <v>3</v>
      </c>
      <c r="J34" s="2" t="n">
        <v>2</v>
      </c>
      <c r="K34" s="2" t="n">
        <v>0</v>
      </c>
      <c r="L34" s="2" t="n">
        <v>73</v>
      </c>
      <c r="M34" s="2" t="n">
        <v>42</v>
      </c>
      <c r="N34" s="20" t="n">
        <f aca="false">F34*17</f>
        <v>238</v>
      </c>
      <c r="O34" s="23" t="n">
        <v>136</v>
      </c>
      <c r="P34" s="20" t="n">
        <f aca="false">IF(H34=$Y$110,$Z$110)+IF(H34=$Y$111,$Z$111)+IF(H34=$Y$112,$Z$112)+IF(H34=$Y$113,$Z$113)+IF(H34=$Y$114,$Z$114)+IF(H34=$Y$115,$Z$115)+IF(H34=$Y$116,$Z$116)+IF(H34=$Y$117,$Z$117)+IF(H34=$Y$118,$Z$118)+IF(H34=$Y$119,$Z$119)+IF(H34=$Y$120,$Z$120)+IF(H34=$Y$121,$Z$121)+IF(H34=$Y$122,$Z$122)+IF(H34=$Y$123,$Z$123)+IF(H34=$Y$124,$Z$124)+IF(H34=$Y$125,$Z$125)+IF(H34=$Y$126,$Z$126)+IF(H34=$Y$127,$Z$127)</f>
        <v>0</v>
      </c>
      <c r="Q34" s="20" t="n">
        <f aca="false">IF(I34=$Y$129,$Z$129)+IF(I34=$Y$130,$Z$130)+IF(I34=$Y$131,$Z$131)+IF(I34=$Y$132,$Z$132)</f>
        <v>0</v>
      </c>
      <c r="R34" s="20" t="n">
        <f aca="false">IF(J34=$Y$134,$Z$134)+IF(J34=$Y$135,$Z$135)+IF(J34=$Y$136,$Z$136)+IF(J34=$Y$137,$Z$137)+IF(J34=$Y$138,$Z$138)+IF(J34=$Y$139,$Z$139)+IF(J34=$Y$109,$Z$109)+IF(J34=$Y$140,$Z$140)+IF(J34=$Y$141,$Z$141)+IF(J34=$Y$142,$Z$142)+IF(J34=$Y$144,$Z$144)+IF(J34=$Y$145,$Z$145)+IF(J34=$Y$146,$Z$146)+IF(J34=$Y$147,$Z$147)+IF(J34=$Y$148,$Z$148)+IF(J34=$Y$149,$Z$149)+IF(J34=$Y$150,$Z$150)+IF(J34=$Y$151,$Z$151)+IF(J34=$Y$152,$Z$152)</f>
        <v>0</v>
      </c>
      <c r="S34" s="20" t="n">
        <f aca="false">K34*10</f>
        <v>0</v>
      </c>
      <c r="T34" s="23" t="n">
        <v>17</v>
      </c>
      <c r="U34" s="23" t="n">
        <v>10</v>
      </c>
      <c r="V34" s="23" t="n">
        <v>426</v>
      </c>
      <c r="W34" s="2" t="n">
        <v>29</v>
      </c>
      <c r="Y34" s="43" t="n">
        <v>7</v>
      </c>
      <c r="Z34" s="44" t="n">
        <v>60</v>
      </c>
      <c r="AA34" s="41"/>
      <c r="AB34" s="42" t="n">
        <v>5</v>
      </c>
      <c r="AD34" s="37" t="n">
        <v>0</v>
      </c>
      <c r="AE34" s="37" t="n">
        <v>0</v>
      </c>
    </row>
    <row r="35" customFormat="false" ht="22.5" hidden="false" customHeight="false" outlineLevel="0" collapsed="false">
      <c r="A35" s="2" t="n">
        <v>79</v>
      </c>
      <c r="B35" s="28" t="s">
        <v>127</v>
      </c>
      <c r="C35" s="28" t="s">
        <v>37</v>
      </c>
      <c r="D35" s="28" t="s">
        <v>128</v>
      </c>
      <c r="E35" s="28" t="s">
        <v>129</v>
      </c>
      <c r="F35" s="2" t="n">
        <v>10</v>
      </c>
      <c r="G35" s="2" t="n">
        <v>18</v>
      </c>
      <c r="H35" s="2" t="n">
        <v>0</v>
      </c>
      <c r="I35" s="2" t="n">
        <v>0</v>
      </c>
      <c r="J35" s="2" t="n">
        <v>0</v>
      </c>
      <c r="K35" s="2" t="n">
        <v>0</v>
      </c>
      <c r="L35" s="2" t="n">
        <v>82</v>
      </c>
      <c r="M35" s="2" t="n">
        <v>48</v>
      </c>
      <c r="N35" s="20" t="n">
        <f aca="false">F35*17</f>
        <v>170</v>
      </c>
      <c r="O35" s="23" t="n">
        <v>170</v>
      </c>
      <c r="P35" s="20" t="n">
        <f aca="false">IF(H35=$Y$110,$Z$110)+IF(H35=$Y$111,$Z$111)+IF(H35=$Y$112,$Z$112)+IF(H35=$Y$113,$Z$113)+IF(H35=$Y$114,$Z$114)+IF(H35=$Y$115,$Z$115)+IF(H35=$Y$116,$Z$116)+IF(H35=$Y$117,$Z$117)+IF(H35=$Y$118,$Z$118)+IF(H35=$Y$119,$Z$119)+IF(H35=$Y$120,$Z$120)+IF(H35=$Y$121,$Z$121)+IF(H35=$Y$122,$Z$122)+IF(H35=$Y$123,$Z$123)+IF(H35=$Y$124,$Z$124)+IF(H35=$Y$125,$Z$125)+IF(H35=$Y$126,$Z$126)+IF(H35=$Y$127,$Z$127)</f>
        <v>0</v>
      </c>
      <c r="Q35" s="20" t="n">
        <f aca="false">IF(I35=$Y$129,$Z$129)+IF(I35=$Y$130,$Z$130)+IF(I35=$Y$131,$Z$131)+IF(I35=$Y$132,$Z$132)</f>
        <v>0</v>
      </c>
      <c r="R35" s="20" t="n">
        <f aca="false">IF(J35=$Y$134,$Z$134)+IF(J35=$Y$135,$Z$135)+IF(J35=$Y$136,$Z$136)+IF(J35=$Y$137,$Z$137)+IF(J35=$Y$138,$Z$138)+IF(J35=$Y$139,$Z$139)+IF(J35=$Y$109,$Z$109)+IF(J35=$Y$140,$Z$140)+IF(J35=$Y$141,$Z$141)+IF(J35=$Y$142,$Z$142)+IF(J35=$Y$144,$Z$144)+IF(J35=$Y$145,$Z$145)+IF(J35=$Y$146,$Z$146)+IF(J35=$Y$147,$Z$147)+IF(J35=$Y$148,$Z$148)+IF(J35=$Y$149,$Z$149)+IF(J35=$Y$150,$Z$150)+IF(J35=$Y$151,$Z$151)+IF(J35=$Y$152,$Z$152)</f>
        <v>0</v>
      </c>
      <c r="S35" s="20" t="n">
        <f aca="false">K35*10</f>
        <v>0</v>
      </c>
      <c r="T35" s="23" t="n">
        <v>17</v>
      </c>
      <c r="U35" s="23" t="n">
        <v>10</v>
      </c>
      <c r="V35" s="23" t="n">
        <v>367</v>
      </c>
      <c r="W35" s="2" t="n">
        <v>30</v>
      </c>
      <c r="Y35" s="43" t="n">
        <v>8</v>
      </c>
      <c r="Z35" s="44" t="n">
        <v>70</v>
      </c>
      <c r="AA35" s="41"/>
      <c r="AB35" s="42" t="n">
        <v>6</v>
      </c>
      <c r="AD35" s="37" t="n">
        <v>1</v>
      </c>
      <c r="AE35" s="37" t="n">
        <v>10</v>
      </c>
      <c r="AG35" s="38" t="n">
        <v>0</v>
      </c>
      <c r="AH35" s="38" t="n">
        <v>0</v>
      </c>
    </row>
    <row r="36" customFormat="false" ht="22.5" hidden="false" customHeight="false" outlineLevel="0" collapsed="false">
      <c r="A36" s="18" t="n">
        <v>80</v>
      </c>
      <c r="B36" s="28" t="s">
        <v>130</v>
      </c>
      <c r="C36" s="28" t="s">
        <v>42</v>
      </c>
      <c r="D36" s="28" t="s">
        <v>64</v>
      </c>
      <c r="E36" s="28" t="s">
        <v>131</v>
      </c>
      <c r="F36" s="2" t="n">
        <v>9</v>
      </c>
      <c r="G36" s="2" t="n">
        <v>17</v>
      </c>
      <c r="H36" s="2" t="n">
        <v>0</v>
      </c>
      <c r="I36" s="2" t="n">
        <v>0</v>
      </c>
      <c r="J36" s="2" t="n">
        <v>1</v>
      </c>
      <c r="K36" s="2" t="n">
        <v>0</v>
      </c>
      <c r="L36" s="2" t="n">
        <v>0</v>
      </c>
      <c r="M36" s="2" t="n">
        <v>49</v>
      </c>
      <c r="N36" s="20" t="n">
        <f aca="false">F36*17</f>
        <v>153</v>
      </c>
      <c r="O36" s="23" t="n">
        <v>153</v>
      </c>
      <c r="P36" s="20" t="n">
        <f aca="false">IF(H36=$Y$110,$Z$110)+IF(H36=$Y$111,$Z$111)+IF(H36=$Y$112,$Z$112)+IF(H36=$Y$113,$Z$113)+IF(H36=$Y$114,$Z$114)+IF(H36=$Y$115,$Z$115)+IF(H36=$Y$116,$Z$116)+IF(H36=$Y$117,$Z$117)+IF(H36=$Y$118,$Z$118)+IF(H36=$Y$119,$Z$119)+IF(H36=$Y$120,$Z$120)+IF(H36=$Y$121,$Z$121)+IF(H36=$Y$122,$Z$122)+IF(H36=$Y$123,$Z$123)+IF(H36=$Y$124,$Z$124)+IF(H36=$Y$125,$Z$125)+IF(H36=$Y$126,$Z$126)+IF(H36=$Y$127,$Z$127)</f>
        <v>0</v>
      </c>
      <c r="Q36" s="20" t="n">
        <f aca="false">IF(I36=$Y$129,$Z$129)+IF(I36=$Y$130,$Z$130)+IF(I36=$Y$131,$Z$131)+IF(I36=$Y$132,$Z$132)</f>
        <v>0</v>
      </c>
      <c r="R36" s="20" t="n">
        <f aca="false">IF(J36=$Y$134,$Z$134)+IF(J36=$Y$135,$Z$135)+IF(J36=$Y$136,$Z$136)+IF(J36=$Y$137,$Z$137)+IF(J36=$Y$138,$Z$138)+IF(J36=$Y$139,$Z$139)+IF(J36=$Y$109,$Z$109)+IF(J36=$Y$140,$Z$140)+IF(J36=$Y$141,$Z$141)+IF(J36=$Y$142,$Z$142)+IF(J36=$Y$144,$Z$144)+IF(J36=$Y$145,$Z$145)+IF(J36=$Y$146,$Z$146)+IF(J36=$Y$147,$Z$147)+IF(J36=$Y$148,$Z$148)+IF(J36=$Y$149,$Z$149)+IF(J36=$Y$150,$Z$150)+IF(J36=$Y$151,$Z$151)+IF(J36=$Y$152,$Z$152)</f>
        <v>0</v>
      </c>
      <c r="S36" s="20" t="n">
        <f aca="false">K36*10</f>
        <v>0</v>
      </c>
      <c r="T36" s="23" t="n">
        <v>0</v>
      </c>
      <c r="U36" s="23" t="n">
        <v>10</v>
      </c>
      <c r="V36" s="23" t="n">
        <v>321</v>
      </c>
      <c r="W36" s="2" t="n">
        <v>31</v>
      </c>
      <c r="Y36" s="43" t="n">
        <v>9</v>
      </c>
      <c r="Z36" s="44" t="n">
        <v>80</v>
      </c>
      <c r="AA36" s="41"/>
      <c r="AB36" s="42" t="n">
        <v>7</v>
      </c>
      <c r="AD36" s="37" t="n">
        <v>2</v>
      </c>
      <c r="AE36" s="37" t="n">
        <v>10</v>
      </c>
      <c r="AG36" s="38" t="n">
        <v>1</v>
      </c>
      <c r="AH36" s="38" t="n">
        <v>0</v>
      </c>
    </row>
    <row r="37" customFormat="false" ht="22.5" hidden="false" customHeight="false" outlineLevel="0" collapsed="false">
      <c r="A37" s="2" t="n">
        <v>81</v>
      </c>
      <c r="B37" s="28" t="s">
        <v>132</v>
      </c>
      <c r="C37" s="28" t="s">
        <v>104</v>
      </c>
      <c r="D37" s="28" t="s">
        <v>64</v>
      </c>
      <c r="E37" s="28" t="s">
        <v>133</v>
      </c>
      <c r="F37" s="2" t="n">
        <v>8</v>
      </c>
      <c r="G37" s="2" t="n">
        <v>41</v>
      </c>
      <c r="H37" s="2" t="n">
        <v>0</v>
      </c>
      <c r="I37" s="2" t="n">
        <v>3</v>
      </c>
      <c r="J37" s="2" t="n">
        <v>1</v>
      </c>
      <c r="K37" s="2" t="n">
        <v>1</v>
      </c>
      <c r="L37" s="2" t="n">
        <v>0</v>
      </c>
      <c r="M37" s="2" t="n">
        <v>45</v>
      </c>
      <c r="N37" s="20" t="n">
        <f aca="false">F37*17</f>
        <v>136</v>
      </c>
      <c r="O37" s="23" t="n">
        <v>136</v>
      </c>
      <c r="P37" s="20" t="n">
        <f aca="false">IF(H37=$Y$110,$Z$110)+IF(H37=$Y$111,$Z$111)+IF(H37=$Y$112,$Z$112)+IF(H37=$Y$113,$Z$113)+IF(H37=$Y$114,$Z$114)+IF(H37=$Y$115,$Z$115)+IF(H37=$Y$116,$Z$116)+IF(H37=$Y$117,$Z$117)+IF(H37=$Y$118,$Z$118)+IF(H37=$Y$119,$Z$119)+IF(H37=$Y$120,$Z$120)+IF(H37=$Y$121,$Z$121)+IF(H37=$Y$122,$Z$122)+IF(H37=$Y$123,$Z$123)+IF(H37=$Y$124,$Z$124)+IF(H37=$Y$125,$Z$125)+IF(H37=$Y$126,$Z$126)+IF(H37=$Y$127,$Z$127)</f>
        <v>0</v>
      </c>
      <c r="Q37" s="20" t="n">
        <f aca="false">IF(I37=$Y$129,$Z$129)+IF(I37=$Y$130,$Z$130)+IF(I37=$Y$131,$Z$131)+IF(I37=$Y$132,$Z$132)</f>
        <v>0</v>
      </c>
      <c r="R37" s="20" t="n">
        <f aca="false">IF(J37=$Y$134,$Z$134)+IF(J37=$Y$135,$Z$135)+IF(J37=$Y$136,$Z$136)+IF(J37=$Y$137,$Z$137)+IF(J37=$Y$138,$Z$138)+IF(J37=$Y$139,$Z$139)+IF(J37=$Y$109,$Z$109)+IF(J37=$Y$140,$Z$140)+IF(J37=$Y$141,$Z$141)+IF(J37=$Y$142,$Z$142)+IF(J37=$Y$144,$Z$144)+IF(J37=$Y$145,$Z$145)+IF(J37=$Y$146,$Z$146)+IF(J37=$Y$147,$Z$147)+IF(J37=$Y$148,$Z$148)+IF(J37=$Y$149,$Z$149)+IF(J37=$Y$150,$Z$150)+IF(J37=$Y$151,$Z$151)+IF(J37=$Y$152,$Z$152)</f>
        <v>0</v>
      </c>
      <c r="S37" s="20" t="n">
        <f aca="false">K37*10</f>
        <v>10</v>
      </c>
      <c r="T37" s="23" t="n">
        <v>0</v>
      </c>
      <c r="U37" s="23" t="n">
        <v>10</v>
      </c>
      <c r="V37" s="23" t="n">
        <v>312</v>
      </c>
      <c r="W37" s="2" t="n">
        <v>32</v>
      </c>
      <c r="Y37" s="43" t="n">
        <v>10</v>
      </c>
      <c r="Z37" s="44" t="n">
        <v>90</v>
      </c>
      <c r="AA37" s="41"/>
      <c r="AB37" s="42" t="n">
        <v>8</v>
      </c>
      <c r="AD37" s="37" t="n">
        <v>3</v>
      </c>
      <c r="AE37" s="37" t="n">
        <v>10</v>
      </c>
      <c r="AG37" s="38" t="n">
        <v>2</v>
      </c>
      <c r="AH37" s="38" t="n">
        <v>0</v>
      </c>
    </row>
    <row r="38" customFormat="false" ht="22.5" hidden="false" customHeight="false" outlineLevel="0" collapsed="false">
      <c r="A38" s="2" t="n">
        <v>83</v>
      </c>
      <c r="B38" s="28" t="s">
        <v>134</v>
      </c>
      <c r="C38" s="28" t="s">
        <v>135</v>
      </c>
      <c r="D38" s="28" t="s">
        <v>42</v>
      </c>
      <c r="E38" s="28" t="s">
        <v>136</v>
      </c>
      <c r="F38" s="2" t="n">
        <v>10</v>
      </c>
      <c r="G38" s="2" t="n">
        <v>12</v>
      </c>
      <c r="H38" s="2" t="n">
        <v>0</v>
      </c>
      <c r="I38" s="2" t="n">
        <v>0</v>
      </c>
      <c r="J38" s="2" t="n">
        <v>0</v>
      </c>
      <c r="K38" s="2" t="n">
        <v>0</v>
      </c>
      <c r="L38" s="2" t="n">
        <v>0</v>
      </c>
      <c r="M38" s="2" t="n">
        <v>48</v>
      </c>
      <c r="N38" s="20" t="n">
        <f aca="false">F38*17</f>
        <v>170</v>
      </c>
      <c r="O38" s="23" t="n">
        <v>120</v>
      </c>
      <c r="P38" s="20" t="n">
        <f aca="false">IF(H38=$Y$110,$Z$110)+IF(H38=$Y$111,$Z$111)+IF(H38=$Y$112,$Z$112)+IF(H38=$Y$113,$Z$113)+IF(H38=$Y$114,$Z$114)+IF(H38=$Y$115,$Z$115)+IF(H38=$Y$116,$Z$116)+IF(H38=$Y$117,$Z$117)+IF(H38=$Y$118,$Z$118)+IF(H38=$Y$119,$Z$119)+IF(H38=$Y$120,$Z$120)+IF(H38=$Y$121,$Z$121)+IF(H38=$Y$122,$Z$122)+IF(H38=$Y$123,$Z$123)+IF(H38=$Y$124,$Z$124)+IF(H38=$Y$125,$Z$125)+IF(H38=$Y$126,$Z$126)+IF(H38=$Y$127,$Z$127)</f>
        <v>0</v>
      </c>
      <c r="Q38" s="20" t="n">
        <f aca="false">IF(I38=$Y$129,$Z$129)+IF(I38=$Y$130,$Z$130)+IF(I38=$Y$131,$Z$131)+IF(I38=$Y$132,$Z$132)</f>
        <v>0</v>
      </c>
      <c r="R38" s="20" t="n">
        <f aca="false">IF(J38=$Y$134,$Z$134)+IF(J38=$Y$135,$Z$135)+IF(J38=$Y$136,$Z$136)+IF(J38=$Y$137,$Z$137)+IF(J38=$Y$138,$Z$138)+IF(J38=$Y$139,$Z$139)+IF(J38=$Y$109,$Z$109)+IF(J38=$Y$140,$Z$140)+IF(J38=$Y$141,$Z$141)+IF(J38=$Y$142,$Z$142)+IF(J38=$Y$144,$Z$144)+IF(J38=$Y$145,$Z$145)+IF(J38=$Y$146,$Z$146)+IF(J38=$Y$147,$Z$147)+IF(J38=$Y$148,$Z$148)+IF(J38=$Y$149,$Z$149)+IF(J38=$Y$150,$Z$150)+IF(J38=$Y$151,$Z$151)+IF(J38=$Y$152,$Z$152)</f>
        <v>0</v>
      </c>
      <c r="S38" s="20" t="n">
        <f aca="false">K38*10</f>
        <v>0</v>
      </c>
      <c r="T38" s="23" t="n">
        <v>0</v>
      </c>
      <c r="U38" s="23" t="n">
        <v>10</v>
      </c>
      <c r="V38" s="23" t="n">
        <v>300</v>
      </c>
      <c r="W38" s="2" t="n">
        <v>33</v>
      </c>
      <c r="Y38" s="43" t="n">
        <v>11</v>
      </c>
      <c r="Z38" s="44" t="n">
        <v>100</v>
      </c>
      <c r="AA38" s="41"/>
      <c r="AB38" s="42" t="n">
        <v>9</v>
      </c>
      <c r="AD38" s="37" t="n">
        <v>4</v>
      </c>
      <c r="AE38" s="37" t="n">
        <v>10</v>
      </c>
      <c r="AG38" s="38" t="n">
        <v>3</v>
      </c>
      <c r="AH38" s="38" t="n">
        <v>0</v>
      </c>
    </row>
    <row r="39" customFormat="false" ht="22.5" hidden="false" customHeight="false" outlineLevel="0" collapsed="false">
      <c r="A39" s="18" t="n">
        <v>84</v>
      </c>
      <c r="B39" s="45" t="s">
        <v>137</v>
      </c>
      <c r="C39" s="45" t="s">
        <v>138</v>
      </c>
      <c r="D39" s="45" t="s">
        <v>139</v>
      </c>
      <c r="E39" s="45" t="s">
        <v>140</v>
      </c>
      <c r="F39" s="2" t="n">
        <v>8</v>
      </c>
      <c r="G39" s="2" t="n">
        <v>16</v>
      </c>
      <c r="H39" s="2" t="n">
        <v>0</v>
      </c>
      <c r="I39" s="2" t="n">
        <v>0</v>
      </c>
      <c r="J39" s="2" t="n">
        <v>2</v>
      </c>
      <c r="K39" s="2" t="n">
        <v>0</v>
      </c>
      <c r="L39" s="2" t="n">
        <v>67</v>
      </c>
      <c r="M39" s="2" t="n">
        <v>34</v>
      </c>
      <c r="N39" s="20" t="n">
        <f aca="false">F39*17</f>
        <v>136</v>
      </c>
      <c r="O39" s="23" t="n">
        <v>128</v>
      </c>
      <c r="P39" s="20" t="n">
        <f aca="false">IF(H39=$Y$110,$Z$110)+IF(H39=$Y$111,$Z$111)+IF(H39=$Y$112,$Z$112)+IF(H39=$Y$113,$Z$113)+IF(H39=$Y$114,$Z$114)+IF(H39=$Y$115,$Z$115)+IF(H39=$Y$116,$Z$116)+IF(H39=$Y$117,$Z$117)+IF(H39=$Y$118,$Z$118)+IF(H39=$Y$119,$Z$119)+IF(H39=$Y$120,$Z$120)+IF(H39=$Y$121,$Z$121)+IF(H39=$Y$122,$Z$122)+IF(H39=$Y$123,$Z$123)+IF(H39=$Y$124,$Z$124)+IF(H39=$Y$125,$Z$125)+IF(H39=$Y$126,$Z$126)+IF(H39=$Y$127,$Z$127)</f>
        <v>0</v>
      </c>
      <c r="Q39" s="20" t="n">
        <f aca="false">IF(I39=$Y$129,$Z$129)+IF(I39=$Y$130,$Z$130)+IF(I39=$Y$131,$Z$131)+IF(I39=$Y$132,$Z$132)</f>
        <v>0</v>
      </c>
      <c r="R39" s="20" t="n">
        <f aca="false">IF(J39=$Y$134,$Z$134)+IF(J39=$Y$135,$Z$135)+IF(J39=$Y$136,$Z$136)+IF(J39=$Y$137,$Z$137)+IF(J39=$Y$138,$Z$138)+IF(J39=$Y$139,$Z$139)+IF(J39=$Y$109,$Z$109)+IF(J39=$Y$140,$Z$140)+IF(J39=$Y$141,$Z$141)+IF(J39=$Y$142,$Z$142)+IF(J39=$Y$144,$Z$144)+IF(J39=$Y$145,$Z$145)+IF(J39=$Y$146,$Z$146)+IF(J39=$Y$147,$Z$147)+IF(J39=$Y$148,$Z$148)+IF(J39=$Y$149,$Z$149)+IF(J39=$Y$150,$Z$150)+IF(J39=$Y$151,$Z$151)+IF(J39=$Y$152,$Z$152)</f>
        <v>0</v>
      </c>
      <c r="S39" s="20" t="n">
        <f aca="false">K39*10</f>
        <v>0</v>
      </c>
      <c r="T39" s="23" t="n">
        <v>15</v>
      </c>
      <c r="U39" s="23" t="n">
        <v>10</v>
      </c>
      <c r="V39" s="23" t="n">
        <v>299</v>
      </c>
      <c r="W39" s="2" t="n">
        <v>34</v>
      </c>
      <c r="Y39" s="43" t="n">
        <v>12</v>
      </c>
      <c r="Z39" s="44" t="n">
        <v>110</v>
      </c>
      <c r="AA39" s="41"/>
      <c r="AB39" s="42" t="n">
        <v>10</v>
      </c>
      <c r="AD39" s="37" t="n">
        <v>5</v>
      </c>
      <c r="AE39" s="37" t="n">
        <v>10</v>
      </c>
      <c r="AG39" s="38" t="n">
        <v>4</v>
      </c>
      <c r="AH39" s="38" t="n">
        <v>0</v>
      </c>
    </row>
    <row r="40" customFormat="false" ht="22.5" hidden="false" customHeight="false" outlineLevel="0" collapsed="false">
      <c r="A40" s="18" t="n">
        <v>82</v>
      </c>
      <c r="B40" s="28" t="s">
        <v>141</v>
      </c>
      <c r="C40" s="28" t="s">
        <v>142</v>
      </c>
      <c r="D40" s="28" t="s">
        <v>42</v>
      </c>
      <c r="E40" s="28" t="s">
        <v>143</v>
      </c>
      <c r="F40" s="2" t="n">
        <v>8</v>
      </c>
      <c r="G40" s="2" t="n">
        <v>34</v>
      </c>
      <c r="H40" s="2" t="n">
        <v>4</v>
      </c>
      <c r="I40" s="2" t="n">
        <v>0</v>
      </c>
      <c r="J40" s="2" t="n">
        <v>0</v>
      </c>
      <c r="K40" s="2" t="n">
        <v>0</v>
      </c>
      <c r="L40" s="2" t="n">
        <v>0</v>
      </c>
      <c r="M40" s="2" t="n">
        <v>45</v>
      </c>
      <c r="N40" s="20" t="n">
        <f aca="false">F40*17</f>
        <v>136</v>
      </c>
      <c r="O40" s="23" t="n">
        <v>122</v>
      </c>
      <c r="P40" s="20" t="n">
        <f aca="false">IF(H40=$Y$110,$Z$110)+IF(H40=$Y$111,$Z$111)+IF(H40=$Y$112,$Z$112)+IF(H40=$Y$113,$Z$113)+IF(H40=$Y$114,$Z$114)+IF(H40=$Y$115,$Z$115)+IF(H40=$Y$116,$Z$116)+IF(H40=$Y$117,$Z$117)+IF(H40=$Y$118,$Z$118)+IF(H40=$Y$119,$Z$119)+IF(H40=$Y$120,$Z$120)+IF(H40=$Y$121,$Z$121)+IF(H40=$Y$122,$Z$122)+IF(H40=$Y$123,$Z$123)+IF(H40=$Y$124,$Z$124)+IF(H40=$Y$125,$Z$125)+IF(H40=$Y$126,$Z$126)+IF(H40=$Y$127,$Z$127)</f>
        <v>0</v>
      </c>
      <c r="Q40" s="20" t="n">
        <f aca="false">IF(I40=$Y$129,$Z$129)+IF(I40=$Y$130,$Z$130)+IF(I40=$Y$131,$Z$131)+IF(I40=$Y$132,$Z$132)</f>
        <v>0</v>
      </c>
      <c r="R40" s="20" t="n">
        <f aca="false">IF(J40=$Y$134,$Z$134)+IF(J40=$Y$135,$Z$135)+IF(J40=$Y$136,$Z$136)+IF(J40=$Y$137,$Z$137)+IF(J40=$Y$138,$Z$138)+IF(J40=$Y$139,$Z$139)+IF(J40=$Y$109,$Z$109)+IF(J40=$Y$140,$Z$140)+IF(J40=$Y$141,$Z$141)+IF(J40=$Y$142,$Z$142)+IF(J40=$Y$144,$Z$144)+IF(J40=$Y$145,$Z$145)+IF(J40=$Y$146,$Z$146)+IF(J40=$Y$147,$Z$147)+IF(J40=$Y$148,$Z$148)+IF(J40=$Y$149,$Z$149)+IF(J40=$Y$150,$Z$150)+IF(J40=$Y$151,$Z$151)+IF(J40=$Y$152,$Z$152)</f>
        <v>0</v>
      </c>
      <c r="S40" s="20" t="n">
        <f aca="false">K40*10</f>
        <v>0</v>
      </c>
      <c r="T40" s="23" t="n">
        <v>0</v>
      </c>
      <c r="U40" s="23" t="n">
        <v>10</v>
      </c>
      <c r="V40" s="23" t="n">
        <v>298</v>
      </c>
      <c r="W40" s="2" t="n">
        <v>35</v>
      </c>
      <c r="Y40" s="43" t="n">
        <v>13</v>
      </c>
      <c r="Z40" s="44" t="n">
        <v>120</v>
      </c>
      <c r="AA40" s="41"/>
      <c r="AB40" s="42" t="n">
        <v>11</v>
      </c>
      <c r="AD40" s="37" t="n">
        <v>6</v>
      </c>
      <c r="AE40" s="37" t="n">
        <v>10</v>
      </c>
      <c r="AG40" s="38" t="n">
        <v>5</v>
      </c>
      <c r="AH40" s="38" t="n">
        <v>0</v>
      </c>
    </row>
    <row r="41" customFormat="false" ht="22.5" hidden="false" customHeight="false" outlineLevel="0" collapsed="false">
      <c r="A41" s="2" t="n">
        <v>85</v>
      </c>
      <c r="B41" s="28" t="s">
        <v>144</v>
      </c>
      <c r="C41" s="28" t="s">
        <v>145</v>
      </c>
      <c r="D41" s="28" t="s">
        <v>91</v>
      </c>
      <c r="E41" s="28" t="s">
        <v>146</v>
      </c>
      <c r="F41" s="2" t="n">
        <v>10</v>
      </c>
      <c r="G41" s="2" t="n">
        <v>9</v>
      </c>
      <c r="H41" s="2" t="n">
        <v>0</v>
      </c>
      <c r="I41" s="2" t="n">
        <v>3</v>
      </c>
      <c r="J41" s="2" t="n">
        <v>2</v>
      </c>
      <c r="K41" s="2" t="n">
        <v>0</v>
      </c>
      <c r="L41" s="2" t="n">
        <v>0</v>
      </c>
      <c r="M41" s="2" t="n">
        <v>38</v>
      </c>
      <c r="N41" s="20" t="n">
        <f aca="false">F41*17</f>
        <v>170</v>
      </c>
      <c r="O41" s="23" t="n">
        <v>90</v>
      </c>
      <c r="P41" s="20" t="n">
        <f aca="false">IF(H41=$Y$110,$Z$110)+IF(H41=$Y$111,$Z$111)+IF(H41=$Y$112,$Z$112)+IF(H41=$Y$113,$Z$113)+IF(H41=$Y$114,$Z$114)+IF(H41=$Y$115,$Z$115)+IF(H41=$Y$116,$Z$116)+IF(H41=$Y$117,$Z$117)+IF(H41=$Y$118,$Z$118)+IF(H41=$Y$119,$Z$119)+IF(H41=$Y$120,$Z$120)+IF(H41=$Y$121,$Z$121)+IF(H41=$Y$122,$Z$122)+IF(H41=$Y$123,$Z$123)+IF(H41=$Y$124,$Z$124)+IF(H41=$Y$125,$Z$125)+IF(H41=$Y$126,$Z$126)+IF(H41=$Y$127,$Z$127)</f>
        <v>0</v>
      </c>
      <c r="Q41" s="20" t="n">
        <f aca="false">IF(I41=$Y$129,$Z$129)+IF(I41=$Y$130,$Z$130)+IF(I41=$Y$131,$Z$131)+IF(I41=$Y$132,$Z$132)</f>
        <v>0</v>
      </c>
      <c r="R41" s="20" t="n">
        <f aca="false">IF(J41=$Y$134,$Z$134)+IF(J41=$Y$135,$Z$135)+IF(J41=$Y$136,$Z$136)+IF(J41=$Y$137,$Z$137)+IF(J41=$Y$138,$Z$138)+IF(J41=$Y$139,$Z$139)+IF(J41=$Y$109,$Z$109)+IF(J41=$Y$140,$Z$140)+IF(J41=$Y$141,$Z$141)+IF(J41=$Y$142,$Z$142)+IF(J41=$Y$144,$Z$144)+IF(J41=$Y$145,$Z$145)+IF(J41=$Y$146,$Z$146)+IF(J41=$Y$147,$Z$147)+IF(J41=$Y$148,$Z$148)+IF(J41=$Y$149,$Z$149)+IF(J41=$Y$150,$Z$150)+IF(J41=$Y$151,$Z$151)+IF(J41=$Y$152,$Z$152)</f>
        <v>0</v>
      </c>
      <c r="S41" s="20" t="n">
        <f aca="false">K41*10</f>
        <v>0</v>
      </c>
      <c r="T41" s="23" t="n">
        <v>0</v>
      </c>
      <c r="U41" s="23" t="n">
        <v>10</v>
      </c>
      <c r="V41" s="23" t="n">
        <v>295</v>
      </c>
      <c r="W41" s="2" t="n">
        <v>36</v>
      </c>
      <c r="Y41" s="43" t="n">
        <v>14</v>
      </c>
      <c r="Z41" s="44" t="n">
        <v>130</v>
      </c>
      <c r="AA41" s="41"/>
      <c r="AB41" s="42" t="n">
        <v>12</v>
      </c>
      <c r="AD41" s="37" t="n">
        <v>7</v>
      </c>
      <c r="AE41" s="37" t="n">
        <v>10</v>
      </c>
      <c r="AG41" s="38" t="n">
        <v>6</v>
      </c>
      <c r="AH41" s="38" t="n">
        <v>0</v>
      </c>
    </row>
    <row r="42" customFormat="false" ht="22.5" hidden="false" customHeight="false" outlineLevel="0" collapsed="false">
      <c r="A42" s="18" t="n">
        <v>86</v>
      </c>
      <c r="B42" s="28" t="s">
        <v>147</v>
      </c>
      <c r="C42" s="28" t="s">
        <v>29</v>
      </c>
      <c r="D42" s="28" t="s">
        <v>125</v>
      </c>
      <c r="E42" s="28" t="s">
        <v>148</v>
      </c>
      <c r="F42" s="2" t="n">
        <v>10</v>
      </c>
      <c r="G42" s="2" t="n">
        <v>6</v>
      </c>
      <c r="H42" s="2" t="n">
        <v>0</v>
      </c>
      <c r="I42" s="2" t="n">
        <v>3</v>
      </c>
      <c r="J42" s="2" t="n">
        <v>3</v>
      </c>
      <c r="K42" s="2" t="n">
        <v>0</v>
      </c>
      <c r="L42" s="2" t="n">
        <v>0</v>
      </c>
      <c r="M42" s="2" t="n">
        <v>43</v>
      </c>
      <c r="N42" s="20" t="n">
        <f aca="false">F42*17</f>
        <v>170</v>
      </c>
      <c r="O42" s="23" t="n">
        <v>60</v>
      </c>
      <c r="P42" s="20" t="n">
        <f aca="false">IF(H42=$Y$110,$Z$110)+IF(H42=$Y$111,$Z$111)+IF(H42=$Y$112,$Z$112)+IF(H42=$Y$113,$Z$113)+IF(H42=$Y$114,$Z$114)+IF(H42=$Y$115,$Z$115)+IF(H42=$Y$116,$Z$116)+IF(H42=$Y$117,$Z$117)+IF(H42=$Y$118,$Z$118)+IF(H42=$Y$119,$Z$119)+IF(H42=$Y$120,$Z$120)+IF(H42=$Y$121,$Z$121)+IF(H42=$Y$122,$Z$122)+IF(H42=$Y$123,$Z$123)+IF(H42=$Y$124,$Z$124)+IF(H42=$Y$125,$Z$125)+IF(H42=$Y$126,$Z$126)+IF(H42=$Y$127,$Z$127)</f>
        <v>0</v>
      </c>
      <c r="Q42" s="20" t="n">
        <f aca="false">IF(I42=$Y$129,$Z$129)+IF(I42=$Y$130,$Z$130)+IF(I42=$Y$131,$Z$131)+IF(I42=$Y$132,$Z$132)</f>
        <v>0</v>
      </c>
      <c r="R42" s="20" t="n">
        <f aca="false">IF(J42=$Y$134,$Z$134)+IF(J42=$Y$135,$Z$135)+IF(J42=$Y$136,$Z$136)+IF(J42=$Y$137,$Z$137)+IF(J42=$Y$138,$Z$138)+IF(J42=$Y$139,$Z$139)+IF(J42=$Y$109,$Z$109)+IF(J42=$Y$140,$Z$140)+IF(J42=$Y$141,$Z$141)+IF(J42=$Y$142,$Z$142)+IF(J42=$Y$144,$Z$144)+IF(J42=$Y$145,$Z$145)+IF(J42=$Y$146,$Z$146)+IF(J42=$Y$147,$Z$147)+IF(J42=$Y$148,$Z$148)+IF(J42=$Y$149,$Z$149)+IF(J42=$Y$150,$Z$150)+IF(J42=$Y$151,$Z$151)+IF(J42=$Y$152,$Z$152)</f>
        <v>0</v>
      </c>
      <c r="S42" s="20" t="n">
        <f aca="false">K42*10</f>
        <v>0</v>
      </c>
      <c r="T42" s="23" t="n">
        <v>0</v>
      </c>
      <c r="U42" s="23" t="n">
        <v>10</v>
      </c>
      <c r="V42" s="23" t="n">
        <v>275</v>
      </c>
      <c r="W42" s="2" t="n">
        <v>37</v>
      </c>
      <c r="Y42" s="43" t="n">
        <v>15</v>
      </c>
      <c r="Z42" s="44" t="n">
        <v>140</v>
      </c>
      <c r="AA42" s="41"/>
      <c r="AB42" s="42" t="n">
        <v>13</v>
      </c>
      <c r="AD42" s="37" t="n">
        <v>8</v>
      </c>
      <c r="AE42" s="37" t="n">
        <v>10</v>
      </c>
      <c r="AG42" s="38" t="n">
        <v>7</v>
      </c>
      <c r="AH42" s="38" t="n">
        <v>0</v>
      </c>
    </row>
    <row r="43" customFormat="false" ht="22.5" hidden="false" customHeight="false" outlineLevel="0" collapsed="false">
      <c r="A43" s="2" t="n">
        <v>87</v>
      </c>
      <c r="B43" s="28" t="s">
        <v>149</v>
      </c>
      <c r="C43" s="28" t="s">
        <v>150</v>
      </c>
      <c r="D43" s="28" t="s">
        <v>151</v>
      </c>
      <c r="E43" s="28" t="s">
        <v>152</v>
      </c>
      <c r="F43" s="2" t="n">
        <v>10</v>
      </c>
      <c r="G43" s="2" t="n">
        <v>5</v>
      </c>
      <c r="H43" s="2" t="n">
        <v>0</v>
      </c>
      <c r="I43" s="2" t="n">
        <v>3</v>
      </c>
      <c r="J43" s="2" t="n">
        <v>3</v>
      </c>
      <c r="K43" s="2" t="n">
        <v>0</v>
      </c>
      <c r="L43" s="2" t="n">
        <v>0</v>
      </c>
      <c r="M43" s="2" t="n">
        <v>34</v>
      </c>
      <c r="N43" s="20" t="n">
        <f aca="false">F43*17</f>
        <v>170</v>
      </c>
      <c r="O43" s="23" t="n">
        <v>50</v>
      </c>
      <c r="P43" s="20" t="n">
        <f aca="false">IF(H43=$Y$110,$Z$110)+IF(H43=$Y$111,$Z$111)+IF(H43=$Y$112,$Z$112)+IF(H43=$Y$113,$Z$113)+IF(H43=$Y$114,$Z$114)+IF(H43=$Y$115,$Z$115)+IF(H43=$Y$116,$Z$116)+IF(H43=$Y$117,$Z$117)+IF(H43=$Y$118,$Z$118)+IF(H43=$Y$119,$Z$119)+IF(H43=$Y$120,$Z$120)+IF(H43=$Y$121,$Z$121)+IF(H43=$Y$122,$Z$122)+IF(H43=$Y$123,$Z$123)+IF(H43=$Y$124,$Z$124)+IF(H43=$Y$125,$Z$125)+IF(H43=$Y$126,$Z$126)+IF(H43=$Y$127,$Z$127)</f>
        <v>0</v>
      </c>
      <c r="Q43" s="20" t="n">
        <f aca="false">IF(I43=$Y$129,$Z$129)+IF(I43=$Y$130,$Z$130)+IF(I43=$Y$131,$Z$131)+IF(I43=$Y$132,$Z$132)</f>
        <v>0</v>
      </c>
      <c r="R43" s="20" t="n">
        <f aca="false">IF(J43=$Y$134,$Z$134)+IF(J43=$Y$135,$Z$135)+IF(J43=$Y$136,$Z$136)+IF(J43=$Y$137,$Z$137)+IF(J43=$Y$138,$Z$138)+IF(J43=$Y$139,$Z$139)+IF(J43=$Y$109,$Z$109)+IF(J43=$Y$140,$Z$140)+IF(J43=$Y$141,$Z$141)+IF(J43=$Y$142,$Z$142)+IF(J43=$Y$144,$Z$144)+IF(J43=$Y$145,$Z$145)+IF(J43=$Y$146,$Z$146)+IF(J43=$Y$147,$Z$147)+IF(J43=$Y$148,$Z$148)+IF(J43=$Y$149,$Z$149)+IF(J43=$Y$150,$Z$150)+IF(J43=$Y$151,$Z$151)+IF(J43=$Y$152,$Z$152)</f>
        <v>0</v>
      </c>
      <c r="S43" s="20" t="n">
        <f aca="false">K43*10</f>
        <v>0</v>
      </c>
      <c r="T43" s="23" t="n">
        <v>0</v>
      </c>
      <c r="U43" s="23" t="n">
        <v>10</v>
      </c>
      <c r="V43" s="23" t="n">
        <v>265</v>
      </c>
      <c r="W43" s="2" t="n">
        <v>38</v>
      </c>
      <c r="Y43" s="43" t="n">
        <v>16</v>
      </c>
      <c r="Z43" s="44" t="n">
        <v>150</v>
      </c>
      <c r="AA43" s="41"/>
      <c r="AB43" s="42" t="n">
        <v>14</v>
      </c>
      <c r="AD43" s="37" t="n">
        <v>9</v>
      </c>
      <c r="AE43" s="37" t="n">
        <v>10</v>
      </c>
      <c r="AG43" s="38" t="n">
        <v>8</v>
      </c>
      <c r="AH43" s="38" t="n">
        <v>0</v>
      </c>
    </row>
    <row r="44" customFormat="false" ht="22.5" hidden="false" customHeight="false" outlineLevel="0" collapsed="false">
      <c r="A44" s="18" t="n">
        <v>88</v>
      </c>
      <c r="B44" s="28" t="s">
        <v>153</v>
      </c>
      <c r="C44" s="28" t="s">
        <v>154</v>
      </c>
      <c r="D44" s="28" t="s">
        <v>34</v>
      </c>
      <c r="E44" s="28" t="s">
        <v>155</v>
      </c>
      <c r="F44" s="2" t="n">
        <v>10</v>
      </c>
      <c r="G44" s="2" t="n">
        <v>8</v>
      </c>
      <c r="H44" s="2" t="n">
        <v>0</v>
      </c>
      <c r="I44" s="2" t="n">
        <v>0</v>
      </c>
      <c r="J44" s="2" t="n">
        <v>0</v>
      </c>
      <c r="K44" s="2" t="n">
        <v>0</v>
      </c>
      <c r="L44" s="2" t="n">
        <v>0</v>
      </c>
      <c r="M44" s="2" t="n">
        <v>50</v>
      </c>
      <c r="N44" s="20" t="n">
        <f aca="false">F44*17</f>
        <v>170</v>
      </c>
      <c r="O44" s="23" t="n">
        <v>80</v>
      </c>
      <c r="P44" s="20" t="n">
        <f aca="false">IF(H44=$Y$110,$Z$110)+IF(H44=$Y$111,$Z$111)+IF(H44=$Y$112,$Z$112)+IF(H44=$Y$113,$Z$113)+IF(H44=$Y$114,$Z$114)+IF(H44=$Y$115,$Z$115)+IF(H44=$Y$116,$Z$116)+IF(H44=$Y$117,$Z$117)+IF(H44=$Y$118,$Z$118)+IF(H44=$Y$119,$Z$119)+IF(H44=$Y$120,$Z$120)+IF(H44=$Y$121,$Z$121)+IF(H44=$Y$122,$Z$122)+IF(H44=$Y$123,$Z$123)+IF(H44=$Y$124,$Z$124)+IF(H44=$Y$125,$Z$125)+IF(H44=$Y$126,$Z$126)+IF(H44=$Y$127,$Z$127)</f>
        <v>0</v>
      </c>
      <c r="Q44" s="20" t="n">
        <f aca="false">IF(I44=$Y$129,$Z$129)+IF(I44=$Y$130,$Z$130)+IF(I44=$Y$131,$Z$131)+IF(I44=$Y$132,$Z$132)</f>
        <v>0</v>
      </c>
      <c r="R44" s="20" t="n">
        <f aca="false">IF(J44=$Y$134,$Z$134)+IF(J44=$Y$135,$Z$135)+IF(J44=$Y$136,$Z$136)+IF(J44=$Y$137,$Z$137)+IF(J44=$Y$138,$Z$138)+IF(J44=$Y$139,$Z$139)+IF(J44=$Y$109,$Z$109)+IF(J44=$Y$140,$Z$140)+IF(J44=$Y$141,$Z$141)+IF(J44=$Y$142,$Z$142)+IF(J44=$Y$144,$Z$144)+IF(J44=$Y$145,$Z$145)+IF(J44=$Y$146,$Z$146)+IF(J44=$Y$147,$Z$147)+IF(J44=$Y$148,$Z$148)+IF(J44=$Y$149,$Z$149)+IF(J44=$Y$150,$Z$150)+IF(J44=$Y$151,$Z$151)+IF(J44=$Y$152,$Z$152)</f>
        <v>0</v>
      </c>
      <c r="S44" s="20" t="n">
        <f aca="false">K44*10</f>
        <v>0</v>
      </c>
      <c r="T44" s="23" t="n">
        <v>0</v>
      </c>
      <c r="U44" s="23" t="n">
        <v>10</v>
      </c>
      <c r="V44" s="23" t="n">
        <v>260</v>
      </c>
      <c r="W44" s="2" t="n">
        <v>39</v>
      </c>
      <c r="Y44" s="43" t="n">
        <v>17</v>
      </c>
      <c r="Z44" s="44" t="n">
        <v>160</v>
      </c>
      <c r="AA44" s="41"/>
      <c r="AB44" s="42" t="n">
        <v>15</v>
      </c>
      <c r="AD44" s="37" t="n">
        <v>10</v>
      </c>
      <c r="AE44" s="37" t="n">
        <v>10</v>
      </c>
      <c r="AG44" s="38" t="n">
        <v>9</v>
      </c>
      <c r="AH44" s="38" t="n">
        <v>0</v>
      </c>
    </row>
    <row r="45" customFormat="false" ht="22.5" hidden="false" customHeight="false" outlineLevel="0" collapsed="false">
      <c r="A45" s="2" t="n">
        <v>89</v>
      </c>
      <c r="B45" s="28" t="s">
        <v>156</v>
      </c>
      <c r="C45" s="28" t="s">
        <v>157</v>
      </c>
      <c r="D45" s="28" t="s">
        <v>158</v>
      </c>
      <c r="E45" s="28" t="s">
        <v>159</v>
      </c>
      <c r="F45" s="2" t="n">
        <v>8</v>
      </c>
      <c r="G45" s="2" t="n">
        <v>19</v>
      </c>
      <c r="H45" s="2" t="n">
        <v>4</v>
      </c>
      <c r="I45" s="2" t="n">
        <v>0</v>
      </c>
      <c r="J45" s="2" t="n">
        <v>0</v>
      </c>
      <c r="K45" s="2" t="n">
        <v>0</v>
      </c>
      <c r="L45" s="2" t="n">
        <v>0</v>
      </c>
      <c r="M45" s="2" t="n">
        <v>64</v>
      </c>
      <c r="N45" s="20" t="n">
        <f aca="false">F45*17</f>
        <v>136</v>
      </c>
      <c r="O45" s="23" t="n">
        <v>61</v>
      </c>
      <c r="P45" s="20" t="n">
        <f aca="false">IF(H45=$Y$110,$Z$110)+IF(H45=$Y$111,$Z$111)+IF(H45=$Y$112,$Z$112)+IF(H45=$Y$113,$Z$113)+IF(H45=$Y$114,$Z$114)+IF(H45=$Y$115,$Z$115)+IF(H45=$Y$116,$Z$116)+IF(H45=$Y$117,$Z$117)+IF(H45=$Y$118,$Z$118)+IF(H45=$Y$119,$Z$119)+IF(H45=$Y$120,$Z$120)+IF(H45=$Y$121,$Z$121)+IF(H45=$Y$122,$Z$122)+IF(H45=$Y$123,$Z$123)+IF(H45=$Y$124,$Z$124)+IF(H45=$Y$125,$Z$125)+IF(H45=$Y$126,$Z$126)+IF(H45=$Y$127,$Z$127)</f>
        <v>0</v>
      </c>
      <c r="Q45" s="20" t="n">
        <f aca="false">IF(I45=$Y$129,$Z$129)+IF(I45=$Y$130,$Z$130)+IF(I45=$Y$131,$Z$131)+IF(I45=$Y$132,$Z$132)</f>
        <v>0</v>
      </c>
      <c r="R45" s="20" t="n">
        <f aca="false">IF(J45=$Y$134,$Z$134)+IF(J45=$Y$135,$Z$135)+IF(J45=$Y$136,$Z$136)+IF(J45=$Y$137,$Z$137)+IF(J45=$Y$138,$Z$138)+IF(J45=$Y$139,$Z$139)+IF(J45=$Y$109,$Z$109)+IF(J45=$Y$140,$Z$140)+IF(J45=$Y$141,$Z$141)+IF(J45=$Y$142,$Z$142)+IF(J45=$Y$144,$Z$144)+IF(J45=$Y$145,$Z$145)+IF(J45=$Y$146,$Z$146)+IF(J45=$Y$147,$Z$147)+IF(J45=$Y$148,$Z$148)+IF(J45=$Y$149,$Z$149)+IF(J45=$Y$150,$Z$150)+IF(J45=$Y$151,$Z$151)+IF(J45=$Y$152,$Z$152)</f>
        <v>0</v>
      </c>
      <c r="S45" s="20" t="n">
        <f aca="false">K45*10</f>
        <v>0</v>
      </c>
      <c r="T45" s="23" t="n">
        <v>0</v>
      </c>
      <c r="U45" s="23" t="n">
        <v>20</v>
      </c>
      <c r="V45" s="23" t="n">
        <v>247</v>
      </c>
      <c r="W45" s="2" t="n">
        <v>40</v>
      </c>
      <c r="Y45" s="43" t="n">
        <v>18</v>
      </c>
      <c r="Z45" s="44" t="n">
        <v>170</v>
      </c>
      <c r="AA45" s="41"/>
      <c r="AB45" s="42" t="n">
        <v>16</v>
      </c>
      <c r="AD45" s="37" t="n">
        <v>11</v>
      </c>
      <c r="AE45" s="37" t="n">
        <v>10</v>
      </c>
      <c r="AG45" s="38" t="n">
        <v>10</v>
      </c>
      <c r="AH45" s="38" t="n">
        <v>0</v>
      </c>
    </row>
    <row r="46" customFormat="false" ht="22.5" hidden="false" customHeight="false" outlineLevel="0" collapsed="false">
      <c r="A46" s="18" t="n">
        <v>90</v>
      </c>
      <c r="B46" s="28" t="s">
        <v>160</v>
      </c>
      <c r="C46" s="28" t="s">
        <v>52</v>
      </c>
      <c r="D46" s="28" t="s">
        <v>34</v>
      </c>
      <c r="E46" s="28" t="s">
        <v>161</v>
      </c>
      <c r="F46" s="2" t="n">
        <v>10</v>
      </c>
      <c r="G46" s="2" t="n">
        <v>5</v>
      </c>
      <c r="H46" s="2" t="n">
        <v>0</v>
      </c>
      <c r="I46" s="2" t="n">
        <v>0</v>
      </c>
      <c r="J46" s="2" t="n">
        <v>2</v>
      </c>
      <c r="K46" s="2" t="n">
        <v>0</v>
      </c>
      <c r="L46" s="2" t="n">
        <v>0</v>
      </c>
      <c r="M46" s="2" t="n">
        <v>41</v>
      </c>
      <c r="N46" s="20" t="n">
        <f aca="false">F46*17</f>
        <v>170</v>
      </c>
      <c r="O46" s="23" t="n">
        <v>50</v>
      </c>
      <c r="P46" s="20" t="n">
        <f aca="false">IF(H46=$Y$110,$Z$110)+IF(H46=$Y$111,$Z$111)+IF(H46=$Y$112,$Z$112)+IF(H46=$Y$113,$Z$113)+IF(H46=$Y$114,$Z$114)+IF(H46=$Y$115,$Z$115)+IF(H46=$Y$116,$Z$116)+IF(H46=$Y$117,$Z$117)+IF(H46=$Y$118,$Z$118)+IF(H46=$Y$119,$Z$119)+IF(H46=$Y$120,$Z$120)+IF(H46=$Y$121,$Z$121)+IF(H46=$Y$122,$Z$122)+IF(H46=$Y$123,$Z$123)+IF(H46=$Y$124,$Z$124)+IF(H46=$Y$125,$Z$125)+IF(H46=$Y$126,$Z$126)+IF(H46=$Y$127,$Z$127)</f>
        <v>0</v>
      </c>
      <c r="Q46" s="20" t="n">
        <f aca="false">IF(I46=$Y$129,$Z$129)+IF(I46=$Y$130,$Z$130)+IF(I46=$Y$131,$Z$131)+IF(I46=$Y$132,$Z$132)</f>
        <v>0</v>
      </c>
      <c r="R46" s="20" t="n">
        <f aca="false">IF(J46=$Y$134,$Z$134)+IF(J46=$Y$135,$Z$135)+IF(J46=$Y$136,$Z$136)+IF(J46=$Y$137,$Z$137)+IF(J46=$Y$138,$Z$138)+IF(J46=$Y$139,$Z$139)+IF(J46=$Y$109,$Z$109)+IF(J46=$Y$140,$Z$140)+IF(J46=$Y$141,$Z$141)+IF(J46=$Y$142,$Z$142)+IF(J46=$Y$144,$Z$144)+IF(J46=$Y$145,$Z$145)+IF(J46=$Y$146,$Z$146)+IF(J46=$Y$147,$Z$147)+IF(J46=$Y$148,$Z$148)+IF(J46=$Y$149,$Z$149)+IF(J46=$Y$150,$Z$150)+IF(J46=$Y$151,$Z$151)+IF(J46=$Y$152,$Z$152)</f>
        <v>0</v>
      </c>
      <c r="S46" s="20" t="n">
        <f aca="false">K46*10</f>
        <v>0</v>
      </c>
      <c r="T46" s="23" t="n">
        <v>0</v>
      </c>
      <c r="U46" s="23" t="n">
        <v>10</v>
      </c>
      <c r="V46" s="23" t="n">
        <v>240</v>
      </c>
      <c r="W46" s="2" t="n">
        <v>41</v>
      </c>
      <c r="Y46" s="43" t="n">
        <v>19</v>
      </c>
      <c r="Z46" s="44" t="n">
        <v>180</v>
      </c>
      <c r="AA46" s="41"/>
      <c r="AB46" s="42" t="n">
        <v>17</v>
      </c>
      <c r="AD46" s="37" t="n">
        <v>12</v>
      </c>
      <c r="AE46" s="37" t="n">
        <v>10</v>
      </c>
      <c r="AG46" s="38" t="n">
        <v>11</v>
      </c>
      <c r="AH46" s="38" t="n">
        <v>0</v>
      </c>
    </row>
    <row r="47" customFormat="false" ht="23.25" hidden="false" customHeight="false" outlineLevel="0" collapsed="false">
      <c r="A47" s="2" t="n">
        <v>91</v>
      </c>
      <c r="B47" s="28" t="s">
        <v>162</v>
      </c>
      <c r="C47" s="28" t="s">
        <v>163</v>
      </c>
      <c r="D47" s="28" t="s">
        <v>164</v>
      </c>
      <c r="E47" s="28" t="s">
        <v>165</v>
      </c>
      <c r="F47" s="2" t="n">
        <v>6</v>
      </c>
      <c r="G47" s="2" t="n">
        <v>18</v>
      </c>
      <c r="H47" s="2" t="n">
        <v>0</v>
      </c>
      <c r="I47" s="2" t="n">
        <v>0</v>
      </c>
      <c r="J47" s="2" t="n">
        <v>1</v>
      </c>
      <c r="K47" s="2" t="n">
        <v>0</v>
      </c>
      <c r="L47" s="2" t="n">
        <v>0</v>
      </c>
      <c r="M47" s="2" t="n">
        <v>31</v>
      </c>
      <c r="N47" s="20" t="n">
        <f aca="false">F47*17</f>
        <v>102</v>
      </c>
      <c r="O47" s="23" t="n">
        <v>102</v>
      </c>
      <c r="P47" s="20" t="n">
        <f aca="false">IF(H47=$Y$110,$Z$110)+IF(H47=$Y$111,$Z$111)+IF(H47=$Y$112,$Z$112)+IF(H47=$Y$113,$Z$113)+IF(H47=$Y$114,$Z$114)+IF(H47=$Y$115,$Z$115)+IF(H47=$Y$116,$Z$116)+IF(H47=$Y$117,$Z$117)+IF(H47=$Y$118,$Z$118)+IF(H47=$Y$119,$Z$119)+IF(H47=$Y$120,$Z$120)+IF(H47=$Y$121,$Z$121)+IF(H47=$Y$122,$Z$122)+IF(H47=$Y$123,$Z$123)+IF(H47=$Y$124,$Z$124)+IF(H47=$Y$125,$Z$125)+IF(H47=$Y$126,$Z$126)+IF(H47=$Y$127,$Z$127)</f>
        <v>0</v>
      </c>
      <c r="Q47" s="20" t="n">
        <f aca="false">IF(I47=$Y$129,$Z$129)+IF(I47=$Y$130,$Z$130)+IF(I47=$Y$131,$Z$131)+IF(I47=$Y$132,$Z$132)</f>
        <v>0</v>
      </c>
      <c r="R47" s="20" t="n">
        <f aca="false">IF(J47=$Y$134,$Z$134)+IF(J47=$Y$135,$Z$135)+IF(J47=$Y$136,$Z$136)+IF(J47=$Y$137,$Z$137)+IF(J47=$Y$138,$Z$138)+IF(J47=$Y$139,$Z$139)+IF(J47=$Y$109,$Z$109)+IF(J47=$Y$140,$Z$140)+IF(J47=$Y$141,$Z$141)+IF(J47=$Y$142,$Z$142)+IF(J47=$Y$144,$Z$144)+IF(J47=$Y$145,$Z$145)+IF(J47=$Y$146,$Z$146)+IF(J47=$Y$147,$Z$147)+IF(J47=$Y$148,$Z$148)+IF(J47=$Y$149,$Z$149)+IF(J47=$Y$150,$Z$150)+IF(J47=$Y$151,$Z$151)+IF(J47=$Y$152,$Z$152)</f>
        <v>0</v>
      </c>
      <c r="S47" s="20" t="n">
        <f aca="false">K47*10</f>
        <v>0</v>
      </c>
      <c r="T47" s="23" t="n">
        <v>0</v>
      </c>
      <c r="U47" s="23" t="n">
        <v>10</v>
      </c>
      <c r="V47" s="23" t="n">
        <v>219</v>
      </c>
      <c r="W47" s="2" t="n">
        <v>42</v>
      </c>
      <c r="Y47" s="46" t="n">
        <v>20</v>
      </c>
      <c r="Z47" s="47" t="n">
        <v>190</v>
      </c>
      <c r="AA47" s="41"/>
      <c r="AB47" s="42" t="n">
        <v>18</v>
      </c>
      <c r="AD47" s="37" t="n">
        <v>13</v>
      </c>
      <c r="AE47" s="37" t="n">
        <v>10</v>
      </c>
      <c r="AG47" s="38" t="n">
        <v>12</v>
      </c>
      <c r="AH47" s="38" t="n">
        <v>0</v>
      </c>
    </row>
    <row r="48" customFormat="false" ht="22.5" hidden="false" customHeight="false" outlineLevel="0" collapsed="false">
      <c r="A48" s="18" t="n">
        <v>92</v>
      </c>
      <c r="B48" s="28" t="s">
        <v>166</v>
      </c>
      <c r="C48" s="28" t="s">
        <v>78</v>
      </c>
      <c r="D48" s="28" t="s">
        <v>91</v>
      </c>
      <c r="E48" s="28" t="s">
        <v>167</v>
      </c>
      <c r="F48" s="2" t="n">
        <v>6</v>
      </c>
      <c r="G48" s="2" t="n">
        <v>41</v>
      </c>
      <c r="H48" s="2" t="n">
        <v>0</v>
      </c>
      <c r="I48" s="2" t="n">
        <v>0</v>
      </c>
      <c r="J48" s="2" t="n">
        <v>0</v>
      </c>
      <c r="K48" s="2" t="n">
        <v>0</v>
      </c>
      <c r="L48" s="2" t="n">
        <v>0</v>
      </c>
      <c r="M48" s="2" t="n">
        <v>35</v>
      </c>
      <c r="N48" s="20" t="n">
        <f aca="false">F48*17</f>
        <v>102</v>
      </c>
      <c r="O48" s="23" t="n">
        <v>102</v>
      </c>
      <c r="P48" s="20" t="n">
        <f aca="false">IF(H48=$Y$110,$Z$110)+IF(H48=$Y$111,$Z$111)+IF(H48=$Y$112,$Z$112)+IF(H48=$Y$113,$Z$113)+IF(H48=$Y$114,$Z$114)+IF(H48=$Y$115,$Z$115)+IF(H48=$Y$116,$Z$116)+IF(H48=$Y$117,$Z$117)+IF(H48=$Y$118,$Z$118)+IF(H48=$Y$119,$Z$119)+IF(H48=$Y$120,$Z$120)+IF(H48=$Y$121,$Z$121)+IF(H48=$Y$122,$Z$122)+IF(H48=$Y$123,$Z$123)+IF(H48=$Y$124,$Z$124)+IF(H48=$Y$125,$Z$125)+IF(H48=$Y$126,$Z$126)+IF(H48=$Y$127,$Z$127)</f>
        <v>0</v>
      </c>
      <c r="Q48" s="20" t="n">
        <f aca="false">IF(I48=$Y$129,$Z$129)+IF(I48=$Y$130,$Z$130)+IF(I48=$Y$131,$Z$131)+IF(I48=$Y$132,$Z$132)</f>
        <v>0</v>
      </c>
      <c r="R48" s="20" t="n">
        <f aca="false">IF(J48=$Y$134,$Z$134)+IF(J48=$Y$135,$Z$135)+IF(J48=$Y$136,$Z$136)+IF(J48=$Y$137,$Z$137)+IF(J48=$Y$138,$Z$138)+IF(J48=$Y$139,$Z$139)+IF(J48=$Y$109,$Z$109)+IF(J48=$Y$140,$Z$140)+IF(J48=$Y$141,$Z$141)+IF(J48=$Y$142,$Z$142)+IF(J48=$Y$144,$Z$144)+IF(J48=$Y$145,$Z$145)+IF(J48=$Y$146,$Z$146)+IF(J48=$Y$147,$Z$147)+IF(J48=$Y$148,$Z$148)+IF(J48=$Y$149,$Z$149)+IF(J48=$Y$150,$Z$150)+IF(J48=$Y$151,$Z$151)+IF(J48=$Y$152,$Z$152)</f>
        <v>0</v>
      </c>
      <c r="S48" s="20" t="n">
        <f aca="false">K48*10</f>
        <v>0</v>
      </c>
      <c r="T48" s="23" t="n">
        <v>0</v>
      </c>
      <c r="U48" s="23" t="n">
        <v>10</v>
      </c>
      <c r="V48" s="23" t="n">
        <v>214</v>
      </c>
      <c r="W48" s="2" t="n">
        <v>43</v>
      </c>
      <c r="Y48" s="48"/>
      <c r="Z48" s="48"/>
      <c r="AB48" s="42" t="n">
        <v>19</v>
      </c>
      <c r="AD48" s="37" t="n">
        <v>14</v>
      </c>
      <c r="AE48" s="37" t="n">
        <v>10</v>
      </c>
      <c r="AG48" s="38" t="n">
        <v>13</v>
      </c>
      <c r="AH48" s="38" t="n">
        <v>0</v>
      </c>
    </row>
    <row r="49" customFormat="false" ht="22.5" hidden="false" customHeight="false" outlineLevel="0" collapsed="false">
      <c r="A49" s="2" t="n">
        <v>93</v>
      </c>
      <c r="B49" s="28" t="s">
        <v>168</v>
      </c>
      <c r="C49" s="28" t="s">
        <v>157</v>
      </c>
      <c r="D49" s="28" t="s">
        <v>64</v>
      </c>
      <c r="E49" s="28" t="s">
        <v>169</v>
      </c>
      <c r="F49" s="2" t="n">
        <v>6</v>
      </c>
      <c r="G49" s="2" t="n">
        <v>28</v>
      </c>
      <c r="H49" s="2" t="n">
        <v>0</v>
      </c>
      <c r="I49" s="2" t="n">
        <v>3</v>
      </c>
      <c r="J49" s="2" t="n">
        <v>0</v>
      </c>
      <c r="K49" s="2" t="n">
        <v>0</v>
      </c>
      <c r="L49" s="2" t="n">
        <v>0</v>
      </c>
      <c r="M49" s="2" t="n">
        <v>60</v>
      </c>
      <c r="N49" s="20" t="n">
        <f aca="false">F49*17</f>
        <v>102</v>
      </c>
      <c r="O49" s="23" t="n">
        <v>76</v>
      </c>
      <c r="P49" s="20" t="n">
        <f aca="false">IF(H49=$Y$110,$Z$110)+IF(H49=$Y$111,$Z$111)+IF(H49=$Y$112,$Z$112)+IF(H49=$Y$113,$Z$113)+IF(H49=$Y$114,$Z$114)+IF(H49=$Y$115,$Z$115)+IF(H49=$Y$116,$Z$116)+IF(H49=$Y$117,$Z$117)+IF(H49=$Y$118,$Z$118)+IF(H49=$Y$119,$Z$119)+IF(H49=$Y$120,$Z$120)+IF(H49=$Y$121,$Z$121)+IF(H49=$Y$122,$Z$122)+IF(H49=$Y$123,$Z$123)+IF(H49=$Y$124,$Z$124)+IF(H49=$Y$125,$Z$125)+IF(H49=$Y$126,$Z$126)+IF(H49=$Y$127,$Z$127)</f>
        <v>0</v>
      </c>
      <c r="Q49" s="20" t="n">
        <f aca="false">IF(I49=$Y$129,$Z$129)+IF(I49=$Y$130,$Z$130)+IF(I49=$Y$131,$Z$131)+IF(I49=$Y$132,$Z$132)</f>
        <v>0</v>
      </c>
      <c r="R49" s="20" t="n">
        <f aca="false">IF(J49=$Y$134,$Z$134)+IF(J49=$Y$135,$Z$135)+IF(J49=$Y$136,$Z$136)+IF(J49=$Y$137,$Z$137)+IF(J49=$Y$138,$Z$138)+IF(J49=$Y$139,$Z$139)+IF(J49=$Y$109,$Z$109)+IF(J49=$Y$140,$Z$140)+IF(J49=$Y$141,$Z$141)+IF(J49=$Y$142,$Z$142)+IF(J49=$Y$144,$Z$144)+IF(J49=$Y$145,$Z$145)+IF(J49=$Y$146,$Z$146)+IF(J49=$Y$147,$Z$147)+IF(J49=$Y$148,$Z$148)+IF(J49=$Y$149,$Z$149)+IF(J49=$Y$150,$Z$150)+IF(J49=$Y$151,$Z$151)+IF(J49=$Y$152,$Z$152)</f>
        <v>0</v>
      </c>
      <c r="S49" s="20" t="n">
        <f aca="false">K49*10</f>
        <v>0</v>
      </c>
      <c r="T49" s="23" t="n">
        <v>0</v>
      </c>
      <c r="U49" s="23" t="n">
        <v>20</v>
      </c>
      <c r="V49" s="23" t="n">
        <v>213</v>
      </c>
      <c r="W49" s="2" t="n">
        <v>44</v>
      </c>
      <c r="Y49" s="49" t="n">
        <v>3</v>
      </c>
      <c r="Z49" s="49" t="n">
        <v>15</v>
      </c>
      <c r="AA49" s="41"/>
      <c r="AB49" s="42" t="n">
        <v>20</v>
      </c>
      <c r="AD49" s="37" t="n">
        <v>15</v>
      </c>
      <c r="AE49" s="37" t="n">
        <v>10</v>
      </c>
      <c r="AG49" s="38" t="n">
        <v>14</v>
      </c>
      <c r="AH49" s="38" t="n">
        <v>0</v>
      </c>
    </row>
    <row r="50" customFormat="false" ht="22.5" hidden="false" customHeight="false" outlineLevel="0" collapsed="false">
      <c r="A50" s="18" t="n">
        <v>94</v>
      </c>
      <c r="B50" s="28" t="s">
        <v>170</v>
      </c>
      <c r="C50" s="28" t="s">
        <v>145</v>
      </c>
      <c r="D50" s="28" t="s">
        <v>171</v>
      </c>
      <c r="E50" s="28" t="s">
        <v>172</v>
      </c>
      <c r="F50" s="2" t="n">
        <v>5</v>
      </c>
      <c r="G50" s="2" t="n">
        <v>18</v>
      </c>
      <c r="H50" s="2" t="n">
        <v>0</v>
      </c>
      <c r="I50" s="2" t="n">
        <v>0</v>
      </c>
      <c r="J50" s="2" t="n">
        <v>1</v>
      </c>
      <c r="K50" s="2" t="n">
        <v>0</v>
      </c>
      <c r="L50" s="2" t="n">
        <v>0</v>
      </c>
      <c r="M50" s="2" t="n">
        <v>46</v>
      </c>
      <c r="N50" s="20" t="n">
        <f aca="false">F50*17</f>
        <v>85</v>
      </c>
      <c r="O50" s="23" t="n">
        <v>85</v>
      </c>
      <c r="P50" s="20" t="n">
        <f aca="false">IF(H50=$Y$110,$Z$110)+IF(H50=$Y$111,$Z$111)+IF(H50=$Y$112,$Z$112)+IF(H50=$Y$113,$Z$113)+IF(H50=$Y$114,$Z$114)+IF(H50=$Y$115,$Z$115)+IF(H50=$Y$116,$Z$116)+IF(H50=$Y$117,$Z$117)+IF(H50=$Y$118,$Z$118)+IF(H50=$Y$119,$Z$119)+IF(H50=$Y$120,$Z$120)+IF(H50=$Y$121,$Z$121)+IF(H50=$Y$122,$Z$122)+IF(H50=$Y$123,$Z$123)+IF(H50=$Y$124,$Z$124)+IF(H50=$Y$125,$Z$125)+IF(H50=$Y$126,$Z$126)+IF(H50=$Y$127,$Z$127)</f>
        <v>0</v>
      </c>
      <c r="Q50" s="20" t="n">
        <f aca="false">IF(I50=$Y$129,$Z$129)+IF(I50=$Y$130,$Z$130)+IF(I50=$Y$131,$Z$131)+IF(I50=$Y$132,$Z$132)</f>
        <v>0</v>
      </c>
      <c r="R50" s="20" t="n">
        <f aca="false">IF(J50=$Y$134,$Z$134)+IF(J50=$Y$135,$Z$135)+IF(J50=$Y$136,$Z$136)+IF(J50=$Y$137,$Z$137)+IF(J50=$Y$138,$Z$138)+IF(J50=$Y$139,$Z$139)+IF(J50=$Y$109,$Z$109)+IF(J50=$Y$140,$Z$140)+IF(J50=$Y$141,$Z$141)+IF(J50=$Y$142,$Z$142)+IF(J50=$Y$144,$Z$144)+IF(J50=$Y$145,$Z$145)+IF(J50=$Y$146,$Z$146)+IF(J50=$Y$147,$Z$147)+IF(J50=$Y$148,$Z$148)+IF(J50=$Y$149,$Z$149)+IF(J50=$Y$150,$Z$150)+IF(J50=$Y$151,$Z$151)+IF(J50=$Y$152,$Z$152)</f>
        <v>0</v>
      </c>
      <c r="S50" s="20" t="n">
        <f aca="false">K50*10</f>
        <v>0</v>
      </c>
      <c r="T50" s="23" t="n">
        <v>0</v>
      </c>
      <c r="U50" s="23" t="n">
        <v>10</v>
      </c>
      <c r="V50" s="23" t="n">
        <v>185</v>
      </c>
      <c r="W50" s="2" t="n">
        <v>45</v>
      </c>
      <c r="Y50" s="49" t="n">
        <v>2</v>
      </c>
      <c r="Z50" s="49" t="n">
        <v>0</v>
      </c>
      <c r="AA50" s="41"/>
      <c r="AD50" s="37" t="n">
        <v>16</v>
      </c>
      <c r="AE50" s="37" t="n">
        <v>10</v>
      </c>
      <c r="AG50" s="38" t="n">
        <v>15</v>
      </c>
      <c r="AH50" s="38" t="n">
        <v>0</v>
      </c>
    </row>
    <row r="51" customFormat="false" ht="22.5" hidden="false" customHeight="false" outlineLevel="0" collapsed="false">
      <c r="A51" s="2" t="n">
        <v>95</v>
      </c>
      <c r="B51" s="28" t="s">
        <v>173</v>
      </c>
      <c r="C51" s="28" t="s">
        <v>174</v>
      </c>
      <c r="D51" s="28" t="s">
        <v>175</v>
      </c>
      <c r="E51" s="28" t="s">
        <v>176</v>
      </c>
      <c r="F51" s="2" t="n">
        <v>0</v>
      </c>
      <c r="G51" s="2" t="n">
        <v>0</v>
      </c>
      <c r="H51" s="2" t="n">
        <v>10</v>
      </c>
      <c r="I51" s="2" t="n">
        <v>3</v>
      </c>
      <c r="J51" s="2" t="n">
        <v>3</v>
      </c>
      <c r="K51" s="2" t="n">
        <v>3</v>
      </c>
      <c r="L51" s="2" t="n">
        <v>0</v>
      </c>
      <c r="M51" s="2" t="n">
        <v>26</v>
      </c>
      <c r="N51" s="20" t="n">
        <v>0</v>
      </c>
      <c r="O51" s="23" t="n">
        <v>0</v>
      </c>
      <c r="P51" s="20" t="n">
        <f aca="false">IF(H51=$Y$110,$Z$110)+IF(H51=$Y$111,$Z$111)+IF(H51=$Y$112,$Z$112)+IF(H51=$Y$113,$Z$113)+IF(H51=$Y$114,$Z$114)+IF(H51=$Y$115,$Z$115)+IF(H51=$Y$116,$Z$116)+IF(H51=$Y$117,$Z$117)+IF(H51=$Y$118,$Z$118)+IF(H51=$Y$119,$Z$119)+IF(H51=$Y$120,$Z$120)+IF(H51=$Y$121,$Z$121)+IF(H51=$Y$122,$Z$122)+IF(H51=$Y$123,$Z$123)+IF(H51=$Y$124,$Z$124)+IF(H51=$Y$125,$Z$125)+IF(H51=$Y$126,$Z$126)+IF(H51=$Y$127,$Z$127)</f>
        <v>0</v>
      </c>
      <c r="Q51" s="20" t="n">
        <f aca="false">IF(I51=$Y$129,$Z$129)+IF(I51=$Y$130,$Z$130)+IF(I51=$Y$131,$Z$131)+IF(I51=$Y$132,$Z$132)</f>
        <v>0</v>
      </c>
      <c r="R51" s="20" t="n">
        <f aca="false">IF(J51=$Y$134,$Z$134)+IF(J51=$Y$135,$Z$135)+IF(J51=$Y$136,$Z$136)+IF(J51=$Y$137,$Z$137)+IF(J51=$Y$138,$Z$138)+IF(J51=$Y$139,$Z$139)+IF(J51=$Y$109,$Z$109)+IF(J51=$Y$140,$Z$140)+IF(J51=$Y$141,$Z$141)+IF(J51=$Y$142,$Z$142)+IF(J51=$Y$144,$Z$144)+IF(J51=$Y$145,$Z$145)+IF(J51=$Y$146,$Z$146)+IF(J51=$Y$147,$Z$147)+IF(J51=$Y$148,$Z$148)+IF(J51=$Y$149,$Z$149)+IF(J51=$Y$150,$Z$150)+IF(J51=$Y$151,$Z$151)+IF(J51=$Y$152,$Z$152)</f>
        <v>0</v>
      </c>
      <c r="S51" s="20" t="n">
        <f aca="false">K51*10</f>
        <v>30</v>
      </c>
      <c r="T51" s="23" t="n">
        <v>0</v>
      </c>
      <c r="U51" s="23" t="n">
        <v>10</v>
      </c>
      <c r="V51" s="23" t="n">
        <v>165</v>
      </c>
      <c r="W51" s="2" t="n">
        <v>46</v>
      </c>
      <c r="Y51" s="49" t="n">
        <v>1</v>
      </c>
      <c r="Z51" s="49" t="n">
        <v>0</v>
      </c>
      <c r="AA51" s="41"/>
      <c r="AD51" s="37" t="n">
        <v>17</v>
      </c>
      <c r="AE51" s="37" t="n">
        <v>10</v>
      </c>
      <c r="AG51" s="38" t="n">
        <v>16</v>
      </c>
      <c r="AH51" s="38" t="n">
        <v>0</v>
      </c>
    </row>
    <row r="52" customFormat="false" ht="22.5" hidden="false" customHeight="false" outlineLevel="0" collapsed="false">
      <c r="A52" s="18" t="n">
        <v>96</v>
      </c>
      <c r="B52" s="28" t="s">
        <v>177</v>
      </c>
      <c r="C52" s="28" t="s">
        <v>178</v>
      </c>
      <c r="D52" s="28" t="s">
        <v>179</v>
      </c>
      <c r="E52" s="28" t="s">
        <v>180</v>
      </c>
      <c r="F52" s="2" t="n">
        <v>1</v>
      </c>
      <c r="G52" s="2" t="n">
        <v>2</v>
      </c>
      <c r="H52" s="2" t="n">
        <v>7</v>
      </c>
      <c r="I52" s="2" t="n">
        <v>0</v>
      </c>
      <c r="J52" s="2" t="n">
        <v>7</v>
      </c>
      <c r="K52" s="2" t="n">
        <v>0</v>
      </c>
      <c r="L52" s="2" t="n">
        <v>0</v>
      </c>
      <c r="M52" s="2" t="n">
        <v>40</v>
      </c>
      <c r="N52" s="20" t="n">
        <f aca="false">F52*17</f>
        <v>17</v>
      </c>
      <c r="O52" s="23" t="n">
        <v>2</v>
      </c>
      <c r="P52" s="20" t="n">
        <f aca="false">IF(H52=$Y$110,$Z$110)+IF(H52=$Y$111,$Z$111)+IF(H52=$Y$112,$Z$112)+IF(H52=$Y$113,$Z$113)+IF(H52=$Y$114,$Z$114)+IF(H52=$Y$115,$Z$115)+IF(H52=$Y$116,$Z$116)+IF(H52=$Y$117,$Z$117)+IF(H52=$Y$118,$Z$118)+IF(H52=$Y$119,$Z$119)+IF(H52=$Y$120,$Z$120)+IF(H52=$Y$121,$Z$121)+IF(H52=$Y$122,$Z$122)+IF(H52=$Y$123,$Z$123)+IF(H52=$Y$124,$Z$124)+IF(H52=$Y$125,$Z$125)+IF(H52=$Y$126,$Z$126)+IF(H52=$Y$127,$Z$127)</f>
        <v>0</v>
      </c>
      <c r="Q52" s="20" t="n">
        <f aca="false">IF(I52=$Y$129,$Z$129)+IF(I52=$Y$130,$Z$130)+IF(I52=$Y$131,$Z$131)+IF(I52=$Y$132,$Z$132)</f>
        <v>0</v>
      </c>
      <c r="R52" s="20" t="n">
        <f aca="false">IF(J52=$Y$134,$Z$134)+IF(J52=$Y$135,$Z$135)+IF(J52=$Y$136,$Z$136)+IF(J52=$Y$137,$Z$137)+IF(J52=$Y$138,$Z$138)+IF(J52=$Y$139,$Z$139)+IF(J52=$Y$109,$Z$109)+IF(J52=$Y$140,$Z$140)+IF(J52=$Y$141,$Z$141)+IF(J52=$Y$142,$Z$142)+IF(J52=$Y$144,$Z$144)+IF(J52=$Y$145,$Z$145)+IF(J52=$Y$146,$Z$146)+IF(J52=$Y$147,$Z$147)+IF(J52=$Y$148,$Z$148)+IF(J52=$Y$149,$Z$149)+IF(J52=$Y$150,$Z$150)+IF(J52=$Y$151,$Z$151)+IF(J52=$Y$152,$Z$152)</f>
        <v>0</v>
      </c>
      <c r="S52" s="20" t="n">
        <f aca="false">K52*10</f>
        <v>0</v>
      </c>
      <c r="T52" s="23" t="n">
        <v>0</v>
      </c>
      <c r="U52" s="23" t="n">
        <v>10</v>
      </c>
      <c r="V52" s="23" t="n">
        <v>149</v>
      </c>
      <c r="W52" s="2" t="n">
        <v>47</v>
      </c>
      <c r="Y52" s="49" t="n">
        <v>0</v>
      </c>
      <c r="Z52" s="49" t="n">
        <v>0</v>
      </c>
      <c r="AA52" s="41"/>
      <c r="AD52" s="37" t="n">
        <v>18</v>
      </c>
      <c r="AE52" s="37" t="n">
        <v>10</v>
      </c>
      <c r="AG52" s="38" t="n">
        <v>17</v>
      </c>
      <c r="AH52" s="38" t="n">
        <v>0</v>
      </c>
    </row>
    <row r="53" customFormat="false" ht="22.5" hidden="false" customHeight="false" outlineLevel="0" collapsed="false">
      <c r="A53" s="2" t="n">
        <v>97</v>
      </c>
      <c r="B53" s="28" t="s">
        <v>181</v>
      </c>
      <c r="C53" s="28" t="s">
        <v>182</v>
      </c>
      <c r="D53" s="28" t="s">
        <v>183</v>
      </c>
      <c r="E53" s="28" t="s">
        <v>184</v>
      </c>
      <c r="F53" s="2" t="n">
        <v>0</v>
      </c>
      <c r="G53" s="2" t="n">
        <v>0</v>
      </c>
      <c r="H53" s="2" t="n">
        <v>6</v>
      </c>
      <c r="I53" s="2" t="n">
        <v>3</v>
      </c>
      <c r="J53" s="2" t="n">
        <v>4</v>
      </c>
      <c r="K53" s="2" t="n">
        <v>4</v>
      </c>
      <c r="L53" s="2" t="n">
        <v>0</v>
      </c>
      <c r="M53" s="2" t="n">
        <v>41</v>
      </c>
      <c r="N53" s="20" t="n">
        <f aca="false">F53*17</f>
        <v>0</v>
      </c>
      <c r="O53" s="23" t="n">
        <v>0</v>
      </c>
      <c r="P53" s="20" t="n">
        <f aca="false">IF(H53=$Y$110,$Z$110)+IF(H53=$Y$111,$Z$111)+IF(H53=$Y$112,$Z$112)+IF(H53=$Y$113,$Z$113)+IF(H53=$Y$114,$Z$114)+IF(H53=$Y$115,$Z$115)+IF(H53=$Y$116,$Z$116)+IF(H53=$Y$117,$Z$117)+IF(H53=$Y$118,$Z$118)+IF(H53=$Y$119,$Z$119)+IF(H53=$Y$120,$Z$120)+IF(H53=$Y$121,$Z$121)+IF(H53=$Y$122,$Z$122)+IF(H53=$Y$123,$Z$123)+IF(H53=$Y$124,$Z$124)+IF(H53=$Y$125,$Z$125)+IF(H53=$Y$126,$Z$126)+IF(H53=$Y$127,$Z$127)</f>
        <v>0</v>
      </c>
      <c r="Q53" s="20" t="n">
        <f aca="false">IF(I53=$Y$129,$Z$129)+IF(I53=$Y$130,$Z$130)+IF(I53=$Y$131,$Z$131)+IF(I53=$Y$132,$Z$132)</f>
        <v>0</v>
      </c>
      <c r="R53" s="20" t="n">
        <f aca="false">IF(J53=$Y$134,$Z$134)+IF(J53=$Y$135,$Z$135)+IF(J53=$Y$136,$Z$136)+IF(J53=$Y$137,$Z$137)+IF(J53=$Y$138,$Z$138)+IF(J53=$Y$139,$Z$139)+IF(J53=$Y$109,$Z$109)+IF(J53=$Y$140,$Z$140)+IF(J53=$Y$141,$Z$141)+IF(J53=$Y$142,$Z$142)+IF(J53=$Y$144,$Z$144)+IF(J53=$Y$145,$Z$145)+IF(J53=$Y$146,$Z$146)+IF(J53=$Y$147,$Z$147)+IF(J53=$Y$148,$Z$148)+IF(J53=$Y$149,$Z$149)+IF(J53=$Y$150,$Z$150)+IF(J53=$Y$151,$Z$151)+IF(J53=$Y$152,$Z$152)</f>
        <v>0</v>
      </c>
      <c r="S53" s="20" t="n">
        <f aca="false">K53*10</f>
        <v>40</v>
      </c>
      <c r="T53" s="23" t="n">
        <v>0</v>
      </c>
      <c r="U53" s="23" t="n">
        <v>10</v>
      </c>
      <c r="V53" s="23" t="n">
        <v>145</v>
      </c>
      <c r="W53" s="2" t="n">
        <v>48</v>
      </c>
      <c r="Y53" s="35"/>
      <c r="Z53" s="35"/>
      <c r="AD53" s="37" t="n">
        <v>19</v>
      </c>
      <c r="AE53" s="37" t="n">
        <v>10</v>
      </c>
      <c r="AG53" s="38" t="n">
        <v>18</v>
      </c>
      <c r="AH53" s="38" t="n">
        <v>0</v>
      </c>
    </row>
    <row r="54" customFormat="false" ht="22.5" hidden="false" customHeight="false" outlineLevel="0" collapsed="false">
      <c r="A54" s="18" t="n">
        <v>98</v>
      </c>
      <c r="B54" s="28" t="s">
        <v>185</v>
      </c>
      <c r="C54" s="28" t="s">
        <v>37</v>
      </c>
      <c r="D54" s="28" t="s">
        <v>186</v>
      </c>
      <c r="E54" s="28" t="s">
        <v>187</v>
      </c>
      <c r="F54" s="2" t="n">
        <v>0</v>
      </c>
      <c r="G54" s="2" t="n">
        <v>0</v>
      </c>
      <c r="H54" s="2" t="n">
        <v>8</v>
      </c>
      <c r="I54" s="2" t="n">
        <v>3</v>
      </c>
      <c r="J54" s="2" t="n">
        <v>3</v>
      </c>
      <c r="K54" s="2" t="n">
        <v>0</v>
      </c>
      <c r="L54" s="2" t="n">
        <v>0</v>
      </c>
      <c r="M54" s="2" t="n">
        <v>38</v>
      </c>
      <c r="N54" s="20" t="n">
        <f aca="false">F54*17</f>
        <v>0</v>
      </c>
      <c r="O54" s="23" t="n">
        <v>0</v>
      </c>
      <c r="P54" s="20" t="n">
        <f aca="false">IF(H54=$Y$110,$Z$110)+IF(H54=$Y$111,$Z$111)+IF(H54=$Y$112,$Z$112)+IF(H54=$Y$113,$Z$113)+IF(H54=$Y$114,$Z$114)+IF(H54=$Y$115,$Z$115)+IF(H54=$Y$116,$Z$116)+IF(H54=$Y$117,$Z$117)+IF(H54=$Y$118,$Z$118)+IF(H54=$Y$119,$Z$119)+IF(H54=$Y$120,$Z$120)+IF(H54=$Y$121,$Z$121)+IF(H54=$Y$122,$Z$122)+IF(H54=$Y$123,$Z$123)+IF(H54=$Y$124,$Z$124)+IF(H54=$Y$125,$Z$125)+IF(H54=$Y$126,$Z$126)+IF(H54=$Y$127,$Z$127)</f>
        <v>0</v>
      </c>
      <c r="Q54" s="20" t="n">
        <f aca="false">IF(I54=$Y$129,$Z$129)+IF(I54=$Y$130,$Z$130)+IF(I54=$Y$131,$Z$131)+IF(I54=$Y$132,$Z$132)</f>
        <v>0</v>
      </c>
      <c r="R54" s="20" t="n">
        <f aca="false">IF(J54=$Y$134,$Z$134)+IF(J54=$Y$135,$Z$135)+IF(J54=$Y$136,$Z$136)+IF(J54=$Y$137,$Z$137)+IF(J54=$Y$138,$Z$138)+IF(J54=$Y$139,$Z$139)+IF(J54=$Y$109,$Z$109)+IF(J54=$Y$140,$Z$140)+IF(J54=$Y$141,$Z$141)+IF(J54=$Y$142,$Z$142)+IF(J54=$Y$144,$Z$144)+IF(J54=$Y$145,$Z$145)+IF(J54=$Y$146,$Z$146)+IF(J54=$Y$147,$Z$147)+IF(J54=$Y$148,$Z$148)+IF(J54=$Y$149,$Z$149)+IF(J54=$Y$150,$Z$150)+IF(J54=$Y$151,$Z$151)+IF(J54=$Y$152,$Z$152)</f>
        <v>0</v>
      </c>
      <c r="S54" s="20" t="n">
        <f aca="false">K54*10</f>
        <v>0</v>
      </c>
      <c r="T54" s="23" t="n">
        <v>0</v>
      </c>
      <c r="U54" s="23" t="n">
        <v>10</v>
      </c>
      <c r="V54" s="23" t="n">
        <v>115</v>
      </c>
      <c r="W54" s="2" t="n">
        <v>49</v>
      </c>
      <c r="Y54" s="36" t="n">
        <v>1</v>
      </c>
      <c r="Z54" s="36" t="n">
        <v>5</v>
      </c>
      <c r="AD54" s="37" t="n">
        <v>20</v>
      </c>
      <c r="AE54" s="37" t="n">
        <v>10</v>
      </c>
      <c r="AG54" s="38" t="n">
        <v>19</v>
      </c>
      <c r="AH54" s="38" t="n">
        <v>0</v>
      </c>
    </row>
    <row r="55" customFormat="false" ht="12.75" hidden="false" customHeight="false" outlineLevel="0" collapsed="false">
      <c r="E55" s="28"/>
      <c r="N55" s="22"/>
      <c r="O55" s="22"/>
      <c r="P55" s="22"/>
      <c r="Q55" s="22"/>
      <c r="R55" s="22"/>
      <c r="S55" s="22"/>
      <c r="T55" s="22"/>
      <c r="U55" s="22"/>
      <c r="V55" s="22"/>
      <c r="Y55" s="36" t="n">
        <v>2</v>
      </c>
      <c r="Z55" s="36" t="n">
        <v>10</v>
      </c>
      <c r="AD55" s="37" t="n">
        <v>21</v>
      </c>
      <c r="AE55" s="37" t="n">
        <v>10</v>
      </c>
      <c r="AG55" s="38" t="n">
        <v>20</v>
      </c>
      <c r="AH55" s="38" t="n">
        <v>0</v>
      </c>
    </row>
    <row r="56" customFormat="false" ht="12.75" hidden="false" customHeight="false" outlineLevel="0" collapsed="false">
      <c r="E56" s="28"/>
      <c r="Y56" s="36" t="n">
        <v>3</v>
      </c>
      <c r="Z56" s="36" t="n">
        <v>20</v>
      </c>
      <c r="AD56" s="37" t="n">
        <v>22</v>
      </c>
      <c r="AE56" s="37" t="n">
        <v>10</v>
      </c>
      <c r="AG56" s="38" t="n">
        <v>21</v>
      </c>
      <c r="AH56" s="38" t="n">
        <v>0</v>
      </c>
    </row>
    <row r="57" customFormat="false" ht="12.75" hidden="false" customHeight="false" outlineLevel="0" collapsed="false">
      <c r="E57" s="28"/>
      <c r="Y57" s="36" t="n">
        <v>4</v>
      </c>
      <c r="Z57" s="36" t="n">
        <v>30</v>
      </c>
      <c r="AD57" s="37" t="n">
        <v>23</v>
      </c>
      <c r="AE57" s="37" t="n">
        <v>10</v>
      </c>
      <c r="AG57" s="38" t="n">
        <v>22</v>
      </c>
      <c r="AH57" s="38" t="n">
        <v>0</v>
      </c>
    </row>
    <row r="58" customFormat="false" ht="12.75" hidden="false" customHeight="false" outlineLevel="0" collapsed="false">
      <c r="E58" s="28"/>
      <c r="Y58" s="36" t="n">
        <v>5</v>
      </c>
      <c r="Z58" s="36" t="n">
        <v>40</v>
      </c>
      <c r="AD58" s="37" t="n">
        <v>24</v>
      </c>
      <c r="AE58" s="37" t="n">
        <v>10</v>
      </c>
      <c r="AG58" s="38" t="n">
        <v>23</v>
      </c>
      <c r="AH58" s="38" t="n">
        <v>0</v>
      </c>
    </row>
    <row r="59" customFormat="false" ht="12.75" hidden="false" customHeight="false" outlineLevel="0" collapsed="false">
      <c r="E59" s="28"/>
      <c r="Y59" s="36" t="n">
        <v>6</v>
      </c>
      <c r="Z59" s="36" t="n">
        <v>50</v>
      </c>
      <c r="AD59" s="37" t="n">
        <v>25</v>
      </c>
      <c r="AE59" s="37" t="n">
        <v>10</v>
      </c>
      <c r="AG59" s="38" t="n">
        <v>24</v>
      </c>
      <c r="AH59" s="38" t="n">
        <v>0</v>
      </c>
    </row>
    <row r="60" customFormat="false" ht="12.75" hidden="false" customHeight="false" outlineLevel="0" collapsed="false">
      <c r="E60" s="45"/>
      <c r="Y60" s="36" t="n">
        <v>8</v>
      </c>
      <c r="Z60" s="36" t="n">
        <v>70</v>
      </c>
      <c r="AD60" s="37" t="n">
        <v>27</v>
      </c>
      <c r="AE60" s="37" t="n">
        <v>10</v>
      </c>
      <c r="AG60" s="38" t="n">
        <v>26</v>
      </c>
      <c r="AH60" s="38" t="n">
        <v>0</v>
      </c>
    </row>
    <row r="61" customFormat="false" ht="12.75" hidden="false" customHeight="false" outlineLevel="0" collapsed="false">
      <c r="E61" s="45"/>
      <c r="Y61" s="36" t="n">
        <v>9</v>
      </c>
      <c r="Z61" s="36" t="n">
        <v>80</v>
      </c>
      <c r="AD61" s="37" t="n">
        <v>28</v>
      </c>
      <c r="AE61" s="37" t="n">
        <v>10</v>
      </c>
      <c r="AG61" s="38" t="n">
        <v>27</v>
      </c>
      <c r="AH61" s="38" t="n">
        <v>0</v>
      </c>
    </row>
    <row r="62" customFormat="false" ht="12.75" hidden="false" customHeight="false" outlineLevel="0" collapsed="false">
      <c r="E62" s="45"/>
      <c r="Y62" s="36" t="n">
        <v>10</v>
      </c>
      <c r="Z62" s="36" t="n">
        <v>90</v>
      </c>
      <c r="AD62" s="37" t="n">
        <v>29</v>
      </c>
      <c r="AE62" s="37" t="n">
        <v>10</v>
      </c>
      <c r="AG62" s="38" t="n">
        <v>28</v>
      </c>
      <c r="AH62" s="38" t="n">
        <v>0</v>
      </c>
    </row>
    <row r="63" customFormat="false" ht="12.75" hidden="false" customHeight="false" outlineLevel="0" collapsed="false">
      <c r="E63" s="45"/>
      <c r="Y63" s="36" t="n">
        <v>11</v>
      </c>
      <c r="Z63" s="36" t="n">
        <v>100</v>
      </c>
      <c r="AD63" s="37" t="n">
        <v>30</v>
      </c>
      <c r="AE63" s="37" t="n">
        <v>10</v>
      </c>
      <c r="AG63" s="38" t="n">
        <v>29</v>
      </c>
      <c r="AH63" s="38" t="n">
        <v>0</v>
      </c>
    </row>
    <row r="64" customFormat="false" ht="12.75" hidden="false" customHeight="false" outlineLevel="0" collapsed="false">
      <c r="E64" s="45"/>
      <c r="Y64" s="36" t="n">
        <v>12</v>
      </c>
      <c r="Z64" s="36" t="n">
        <v>110</v>
      </c>
      <c r="AD64" s="37" t="n">
        <v>31</v>
      </c>
      <c r="AE64" s="37" t="n">
        <v>10</v>
      </c>
      <c r="AG64" s="38" t="n">
        <v>30</v>
      </c>
      <c r="AH64" s="38" t="n">
        <v>0</v>
      </c>
    </row>
    <row r="65" customFormat="false" ht="12.75" hidden="false" customHeight="false" outlineLevel="0" collapsed="false">
      <c r="E65" s="45"/>
      <c r="Y65" s="36" t="n">
        <v>13</v>
      </c>
      <c r="Z65" s="36" t="n">
        <v>120</v>
      </c>
      <c r="AD65" s="37" t="n">
        <v>32</v>
      </c>
      <c r="AE65" s="37" t="n">
        <v>10</v>
      </c>
      <c r="AG65" s="38" t="n">
        <v>31</v>
      </c>
      <c r="AH65" s="38" t="n">
        <v>0</v>
      </c>
    </row>
    <row r="66" customFormat="false" ht="12.75" hidden="false" customHeight="false" outlineLevel="0" collapsed="false">
      <c r="E66" s="28"/>
      <c r="Y66" s="36" t="n">
        <v>14</v>
      </c>
      <c r="Z66" s="36" t="n">
        <v>130</v>
      </c>
      <c r="AD66" s="37" t="n">
        <v>33</v>
      </c>
      <c r="AE66" s="37" t="n">
        <v>10</v>
      </c>
      <c r="AG66" s="38" t="n">
        <v>32</v>
      </c>
      <c r="AH66" s="38" t="n">
        <v>0</v>
      </c>
    </row>
    <row r="67" customFormat="false" ht="12.75" hidden="false" customHeight="false" outlineLevel="0" collapsed="false">
      <c r="E67" s="28"/>
      <c r="Y67" s="36" t="n">
        <v>15</v>
      </c>
      <c r="Z67" s="36" t="n">
        <v>140</v>
      </c>
      <c r="AD67" s="37" t="n">
        <v>34</v>
      </c>
      <c r="AE67" s="37" t="n">
        <v>10</v>
      </c>
      <c r="AG67" s="38" t="n">
        <v>33</v>
      </c>
      <c r="AH67" s="38" t="n">
        <v>0</v>
      </c>
    </row>
    <row r="68" customFormat="false" ht="12.75" hidden="false" customHeight="false" outlineLevel="0" collapsed="false">
      <c r="Y68" s="36" t="n">
        <v>16</v>
      </c>
      <c r="Z68" s="36" t="n">
        <v>150</v>
      </c>
      <c r="AD68" s="37" t="n">
        <v>35</v>
      </c>
      <c r="AE68" s="37" t="n">
        <v>10</v>
      </c>
      <c r="AG68" s="38" t="n">
        <v>34</v>
      </c>
      <c r="AH68" s="38" t="n">
        <v>0</v>
      </c>
    </row>
    <row r="69" customFormat="false" ht="12.75" hidden="false" customHeight="false" outlineLevel="0" collapsed="false">
      <c r="Y69" s="36" t="n">
        <v>17</v>
      </c>
      <c r="Z69" s="36" t="n">
        <v>160</v>
      </c>
      <c r="AD69" s="37" t="n">
        <v>36</v>
      </c>
      <c r="AE69" s="37" t="n">
        <v>10</v>
      </c>
      <c r="AG69" s="38" t="n">
        <v>35</v>
      </c>
      <c r="AH69" s="38" t="n">
        <v>0</v>
      </c>
    </row>
    <row r="70" customFormat="false" ht="12.75" hidden="false" customHeight="false" outlineLevel="0" collapsed="false">
      <c r="Y70" s="36" t="n">
        <v>18</v>
      </c>
      <c r="Z70" s="36" t="n">
        <v>170</v>
      </c>
      <c r="AD70" s="37" t="n">
        <v>37</v>
      </c>
      <c r="AE70" s="37" t="n">
        <v>10</v>
      </c>
      <c r="AG70" s="38" t="n">
        <v>36</v>
      </c>
      <c r="AH70" s="38" t="n">
        <v>0</v>
      </c>
    </row>
    <row r="71" customFormat="false" ht="12.75" hidden="false" customHeight="false" outlineLevel="0" collapsed="false">
      <c r="Y71" s="36" t="n">
        <v>19</v>
      </c>
      <c r="Z71" s="36" t="n">
        <v>180</v>
      </c>
      <c r="AD71" s="37" t="n">
        <v>38</v>
      </c>
      <c r="AE71" s="37" t="n">
        <v>10</v>
      </c>
      <c r="AG71" s="38" t="n">
        <v>37</v>
      </c>
      <c r="AH71" s="38" t="n">
        <v>0</v>
      </c>
    </row>
    <row r="72" customFormat="false" ht="12.75" hidden="false" customHeight="false" outlineLevel="0" collapsed="false">
      <c r="Y72" s="36" t="n">
        <v>20</v>
      </c>
      <c r="Z72" s="36" t="n">
        <v>190</v>
      </c>
      <c r="AD72" s="37" t="n">
        <v>39</v>
      </c>
      <c r="AE72" s="37" t="n">
        <v>10</v>
      </c>
      <c r="AG72" s="38" t="n">
        <v>38</v>
      </c>
      <c r="AH72" s="38" t="n">
        <v>0</v>
      </c>
    </row>
    <row r="73" customFormat="false" ht="12.75" hidden="false" customHeight="false" outlineLevel="0" collapsed="false">
      <c r="AD73" s="37" t="n">
        <v>40</v>
      </c>
      <c r="AE73" s="37" t="n">
        <v>10</v>
      </c>
      <c r="AG73" s="38" t="n">
        <v>39</v>
      </c>
      <c r="AH73" s="38" t="n">
        <v>0</v>
      </c>
    </row>
    <row r="74" customFormat="false" ht="12.75" hidden="false" customHeight="false" outlineLevel="0" collapsed="false">
      <c r="AD74" s="37" t="n">
        <v>41</v>
      </c>
      <c r="AE74" s="37" t="n">
        <v>10</v>
      </c>
      <c r="AG74" s="38" t="n">
        <v>40</v>
      </c>
      <c r="AH74" s="38" t="n">
        <v>0</v>
      </c>
    </row>
    <row r="75" customFormat="false" ht="12.75" hidden="false" customHeight="false" outlineLevel="0" collapsed="false">
      <c r="AD75" s="37" t="n">
        <v>42</v>
      </c>
      <c r="AE75" s="37" t="n">
        <v>10</v>
      </c>
      <c r="AG75" s="38" t="n">
        <v>41</v>
      </c>
      <c r="AH75" s="38" t="n">
        <v>0</v>
      </c>
    </row>
    <row r="76" customFormat="false" ht="12.75" hidden="false" customHeight="false" outlineLevel="0" collapsed="false">
      <c r="AD76" s="37" t="n">
        <v>43</v>
      </c>
      <c r="AE76" s="37" t="n">
        <v>10</v>
      </c>
      <c r="AG76" s="38" t="n">
        <v>42</v>
      </c>
      <c r="AH76" s="38" t="n">
        <v>0</v>
      </c>
    </row>
    <row r="77" customFormat="false" ht="12.75" hidden="false" customHeight="false" outlineLevel="0" collapsed="false">
      <c r="AD77" s="37" t="n">
        <v>44</v>
      </c>
      <c r="AE77" s="37" t="n">
        <v>10</v>
      </c>
      <c r="AG77" s="38" t="n">
        <v>43</v>
      </c>
      <c r="AH77" s="38" t="n">
        <v>0</v>
      </c>
    </row>
    <row r="78" customFormat="false" ht="12.75" hidden="false" customHeight="false" outlineLevel="0" collapsed="false">
      <c r="AD78" s="37" t="n">
        <v>45</v>
      </c>
      <c r="AE78" s="37" t="n">
        <v>10</v>
      </c>
      <c r="AG78" s="38" t="n">
        <v>44</v>
      </c>
      <c r="AH78" s="38" t="n">
        <v>0</v>
      </c>
    </row>
    <row r="79" customFormat="false" ht="12.75" hidden="false" customHeight="false" outlineLevel="0" collapsed="false">
      <c r="AD79" s="37" t="n">
        <v>46</v>
      </c>
      <c r="AE79" s="37" t="n">
        <v>10</v>
      </c>
      <c r="AG79" s="38" t="n">
        <v>45</v>
      </c>
      <c r="AH79" s="38" t="n">
        <v>0</v>
      </c>
    </row>
    <row r="80" customFormat="false" ht="12.75" hidden="false" customHeight="false" outlineLevel="0" collapsed="false">
      <c r="AD80" s="37" t="n">
        <v>47</v>
      </c>
      <c r="AE80" s="37" t="n">
        <v>10</v>
      </c>
      <c r="AG80" s="38" t="n">
        <v>46</v>
      </c>
      <c r="AH80" s="38" t="n">
        <v>0</v>
      </c>
    </row>
    <row r="81" customFormat="false" ht="12.75" hidden="false" customHeight="false" outlineLevel="0" collapsed="false">
      <c r="AD81" s="37" t="n">
        <v>48</v>
      </c>
      <c r="AE81" s="37" t="n">
        <v>10</v>
      </c>
      <c r="AG81" s="38" t="n">
        <v>47</v>
      </c>
      <c r="AH81" s="38" t="n">
        <v>0</v>
      </c>
    </row>
    <row r="82" customFormat="false" ht="12.75" hidden="false" customHeight="false" outlineLevel="0" collapsed="false">
      <c r="AD82" s="37" t="n">
        <v>49</v>
      </c>
      <c r="AE82" s="37" t="n">
        <v>10</v>
      </c>
      <c r="AG82" s="38" t="n">
        <v>48</v>
      </c>
      <c r="AH82" s="38" t="n">
        <v>0</v>
      </c>
    </row>
    <row r="83" customFormat="false" ht="12.75" hidden="false" customHeight="false" outlineLevel="0" collapsed="false">
      <c r="AD83" s="37" t="n">
        <v>50</v>
      </c>
      <c r="AE83" s="37" t="n">
        <v>10</v>
      </c>
      <c r="AG83" s="38" t="n">
        <v>49</v>
      </c>
      <c r="AH83" s="38" t="n">
        <v>0</v>
      </c>
    </row>
    <row r="84" customFormat="false" ht="12.75" hidden="false" customHeight="false" outlineLevel="0" collapsed="false">
      <c r="AD84" s="37" t="n">
        <v>51</v>
      </c>
      <c r="AE84" s="37" t="n">
        <v>20</v>
      </c>
      <c r="AG84" s="38" t="n">
        <v>50</v>
      </c>
      <c r="AH84" s="38" t="n">
        <v>10</v>
      </c>
    </row>
    <row r="85" customFormat="false" ht="12.75" hidden="false" customHeight="false" outlineLevel="0" collapsed="false">
      <c r="AD85" s="37" t="n">
        <v>52</v>
      </c>
      <c r="AE85" s="37" t="n">
        <v>20</v>
      </c>
      <c r="AG85" s="38" t="n">
        <v>51</v>
      </c>
      <c r="AH85" s="38" t="n">
        <v>10</v>
      </c>
    </row>
    <row r="86" customFormat="false" ht="12.75" hidden="false" customHeight="false" outlineLevel="0" collapsed="false">
      <c r="AD86" s="37" t="n">
        <v>53</v>
      </c>
      <c r="AE86" s="37" t="n">
        <v>20</v>
      </c>
      <c r="AG86" s="38" t="n">
        <v>52</v>
      </c>
      <c r="AH86" s="38" t="n">
        <v>10</v>
      </c>
    </row>
    <row r="87" customFormat="false" ht="12.75" hidden="false" customHeight="false" outlineLevel="0" collapsed="false">
      <c r="AD87" s="37" t="n">
        <v>54</v>
      </c>
      <c r="AE87" s="37" t="n">
        <v>20</v>
      </c>
      <c r="AG87" s="38" t="n">
        <v>53</v>
      </c>
      <c r="AH87" s="38" t="n">
        <v>10</v>
      </c>
    </row>
    <row r="88" customFormat="false" ht="12.75" hidden="false" customHeight="false" outlineLevel="0" collapsed="false">
      <c r="AD88" s="37" t="n">
        <v>55</v>
      </c>
      <c r="AE88" s="37" t="n">
        <v>20</v>
      </c>
      <c r="AG88" s="38" t="n">
        <v>54</v>
      </c>
      <c r="AH88" s="38" t="n">
        <v>10</v>
      </c>
    </row>
    <row r="89" customFormat="false" ht="12.75" hidden="false" customHeight="false" outlineLevel="0" collapsed="false">
      <c r="AD89" s="37" t="n">
        <v>56</v>
      </c>
      <c r="AE89" s="37" t="n">
        <v>20</v>
      </c>
      <c r="AG89" s="38" t="n">
        <v>55</v>
      </c>
      <c r="AH89" s="38" t="n">
        <v>10</v>
      </c>
    </row>
    <row r="90" customFormat="false" ht="12.75" hidden="false" customHeight="false" outlineLevel="0" collapsed="false">
      <c r="AD90" s="37" t="n">
        <v>57</v>
      </c>
      <c r="AE90" s="37" t="n">
        <v>20</v>
      </c>
      <c r="AG90" s="38" t="n">
        <v>56</v>
      </c>
      <c r="AH90" s="38" t="n">
        <v>10</v>
      </c>
    </row>
    <row r="91" customFormat="false" ht="12.75" hidden="false" customHeight="false" outlineLevel="0" collapsed="false">
      <c r="AD91" s="37" t="n">
        <v>58</v>
      </c>
      <c r="AE91" s="37" t="n">
        <v>20</v>
      </c>
      <c r="AG91" s="38" t="n">
        <v>57</v>
      </c>
      <c r="AH91" s="38" t="n">
        <v>10</v>
      </c>
    </row>
    <row r="92" customFormat="false" ht="12.75" hidden="false" customHeight="false" outlineLevel="0" collapsed="false">
      <c r="AD92" s="37" t="n">
        <v>59</v>
      </c>
      <c r="AE92" s="37" t="n">
        <v>20</v>
      </c>
      <c r="AG92" s="38" t="n">
        <v>58</v>
      </c>
      <c r="AH92" s="38" t="n">
        <v>10</v>
      </c>
    </row>
    <row r="93" customFormat="false" ht="12.75" hidden="false" customHeight="false" outlineLevel="0" collapsed="false">
      <c r="AD93" s="37" t="n">
        <v>60</v>
      </c>
      <c r="AE93" s="37" t="n">
        <v>20</v>
      </c>
      <c r="AG93" s="38" t="n">
        <v>59</v>
      </c>
      <c r="AH93" s="38" t="n">
        <v>10</v>
      </c>
    </row>
    <row r="94" customFormat="false" ht="12.75" hidden="false" customHeight="false" outlineLevel="0" collapsed="false">
      <c r="AD94" s="37" t="n">
        <v>61</v>
      </c>
      <c r="AE94" s="37" t="n">
        <v>20</v>
      </c>
      <c r="AG94" s="38" t="n">
        <v>60</v>
      </c>
      <c r="AH94" s="38" t="n">
        <v>12</v>
      </c>
    </row>
    <row r="95" customFormat="false" ht="12.75" hidden="false" customHeight="false" outlineLevel="0" collapsed="false">
      <c r="AD95" s="37" t="n">
        <v>62</v>
      </c>
      <c r="AE95" s="37" t="n">
        <v>20</v>
      </c>
      <c r="AG95" s="38" t="n">
        <v>61</v>
      </c>
      <c r="AH95" s="38" t="n">
        <v>12</v>
      </c>
    </row>
    <row r="96" customFormat="false" ht="12.75" hidden="false" customHeight="false" outlineLevel="0" collapsed="false">
      <c r="AD96" s="37" t="n">
        <v>63</v>
      </c>
      <c r="AE96" s="37" t="n">
        <v>20</v>
      </c>
      <c r="AG96" s="38" t="n">
        <v>62</v>
      </c>
      <c r="AH96" s="38" t="n">
        <v>12</v>
      </c>
    </row>
    <row r="97" customFormat="false" ht="12.75" hidden="false" customHeight="false" outlineLevel="0" collapsed="false">
      <c r="AD97" s="37" t="n">
        <v>64</v>
      </c>
      <c r="AE97" s="37" t="n">
        <v>20</v>
      </c>
      <c r="AG97" s="38" t="n">
        <v>63</v>
      </c>
      <c r="AH97" s="38" t="n">
        <v>12</v>
      </c>
    </row>
    <row r="98" customFormat="false" ht="12.75" hidden="false" customHeight="false" outlineLevel="0" collapsed="false">
      <c r="AD98" s="37" t="n">
        <v>65</v>
      </c>
      <c r="AE98" s="37" t="n">
        <v>20</v>
      </c>
      <c r="AG98" s="38" t="n">
        <v>64</v>
      </c>
      <c r="AH98" s="38" t="n">
        <v>12</v>
      </c>
    </row>
    <row r="99" customFormat="false" ht="12.75" hidden="false" customHeight="false" outlineLevel="0" collapsed="false">
      <c r="AD99" s="37" t="n">
        <v>66</v>
      </c>
      <c r="AE99" s="37" t="n">
        <v>20</v>
      </c>
      <c r="AG99" s="38" t="n">
        <v>65</v>
      </c>
      <c r="AH99" s="38" t="n">
        <v>12</v>
      </c>
    </row>
    <row r="100" customFormat="false" ht="12.75" hidden="false" customHeight="false" outlineLevel="0" collapsed="false">
      <c r="AD100" s="37" t="n">
        <v>67</v>
      </c>
      <c r="AE100" s="37" t="n">
        <v>20</v>
      </c>
      <c r="AG100" s="38" t="n">
        <v>66</v>
      </c>
      <c r="AH100" s="38" t="n">
        <v>12</v>
      </c>
    </row>
    <row r="101" customFormat="false" ht="12.75" hidden="false" customHeight="false" outlineLevel="0" collapsed="false">
      <c r="AD101" s="37" t="n">
        <v>68</v>
      </c>
      <c r="AE101" s="37" t="n">
        <v>20</v>
      </c>
      <c r="AG101" s="38" t="n">
        <v>67</v>
      </c>
      <c r="AH101" s="38" t="n">
        <v>15</v>
      </c>
    </row>
    <row r="102" customFormat="false" ht="12.75" hidden="false" customHeight="false" outlineLevel="0" collapsed="false">
      <c r="AD102" s="37" t="n">
        <v>69</v>
      </c>
      <c r="AE102" s="37" t="n">
        <v>20</v>
      </c>
      <c r="AG102" s="38" t="n">
        <v>68</v>
      </c>
      <c r="AH102" s="38" t="n">
        <v>15</v>
      </c>
    </row>
    <row r="103" customFormat="false" ht="12.75" hidden="false" customHeight="false" outlineLevel="0" collapsed="false">
      <c r="AD103" s="37" t="n">
        <v>70</v>
      </c>
      <c r="AE103" s="37" t="n">
        <v>20</v>
      </c>
      <c r="AG103" s="38" t="n">
        <v>69</v>
      </c>
      <c r="AH103" s="38" t="n">
        <v>15</v>
      </c>
    </row>
    <row r="104" customFormat="false" ht="12.75" hidden="false" customHeight="false" outlineLevel="0" collapsed="false">
      <c r="AD104" s="37" t="n">
        <v>71</v>
      </c>
      <c r="AE104" s="37" t="n">
        <v>20</v>
      </c>
      <c r="AG104" s="38" t="n">
        <v>70</v>
      </c>
      <c r="AH104" s="38" t="n">
        <v>17</v>
      </c>
    </row>
    <row r="105" customFormat="false" ht="12.75" hidden="false" customHeight="false" outlineLevel="0" collapsed="false">
      <c r="AD105" s="37" t="n">
        <v>72</v>
      </c>
      <c r="AE105" s="37" t="n">
        <v>20</v>
      </c>
      <c r="AG105" s="38" t="n">
        <v>71</v>
      </c>
      <c r="AH105" s="38" t="n">
        <v>17</v>
      </c>
    </row>
    <row r="106" customFormat="false" ht="12.75" hidden="false" customHeight="false" outlineLevel="0" collapsed="false">
      <c r="AD106" s="37" t="n">
        <v>73</v>
      </c>
      <c r="AE106" s="37" t="n">
        <v>20</v>
      </c>
      <c r="AG106" s="38" t="n">
        <v>72</v>
      </c>
      <c r="AH106" s="38" t="n">
        <v>17</v>
      </c>
    </row>
    <row r="107" customFormat="false" ht="12.75" hidden="false" customHeight="false" outlineLevel="0" collapsed="false">
      <c r="AD107" s="37" t="n">
        <v>74</v>
      </c>
      <c r="AE107" s="37" t="n">
        <v>20</v>
      </c>
      <c r="AG107" s="38" t="n">
        <v>73</v>
      </c>
      <c r="AH107" s="38" t="n">
        <v>17</v>
      </c>
    </row>
    <row r="108" customFormat="false" ht="12.75" hidden="false" customHeight="false" outlineLevel="0" collapsed="false">
      <c r="AD108" s="37" t="n">
        <v>75</v>
      </c>
      <c r="AE108" s="37" t="n">
        <v>20</v>
      </c>
      <c r="AG108" s="38" t="n">
        <v>74</v>
      </c>
      <c r="AH108" s="38" t="n">
        <v>17</v>
      </c>
    </row>
    <row r="109" customFormat="false" ht="12.75" hidden="false" customHeight="false" outlineLevel="0" collapsed="false">
      <c r="AD109" s="37" t="n">
        <v>76</v>
      </c>
      <c r="AE109" s="37" t="n">
        <v>20</v>
      </c>
      <c r="AG109" s="38" t="n">
        <v>75</v>
      </c>
      <c r="AH109" s="38" t="n">
        <v>17</v>
      </c>
    </row>
    <row r="110" customFormat="false" ht="12.75" hidden="false" customHeight="false" outlineLevel="0" collapsed="false">
      <c r="AD110" s="37" t="n">
        <v>77</v>
      </c>
      <c r="AE110" s="37" t="n">
        <v>20</v>
      </c>
      <c r="AG110" s="38" t="n">
        <v>76</v>
      </c>
      <c r="AH110" s="38" t="n">
        <v>17</v>
      </c>
    </row>
    <row r="111" customFormat="false" ht="12.75" hidden="false" customHeight="false" outlineLevel="0" collapsed="false">
      <c r="AD111" s="37" t="n">
        <v>78</v>
      </c>
      <c r="AE111" s="37" t="n">
        <v>20</v>
      </c>
      <c r="AG111" s="38" t="n">
        <v>77</v>
      </c>
      <c r="AH111" s="38" t="n">
        <v>17</v>
      </c>
    </row>
    <row r="112" customFormat="false" ht="12.75" hidden="false" customHeight="false" outlineLevel="0" collapsed="false">
      <c r="AD112" s="37" t="n">
        <v>79</v>
      </c>
      <c r="AE112" s="37" t="n">
        <v>20</v>
      </c>
      <c r="AG112" s="38" t="n">
        <v>78</v>
      </c>
      <c r="AH112" s="38" t="n">
        <v>17</v>
      </c>
    </row>
    <row r="113" customFormat="false" ht="12.75" hidden="false" customHeight="false" outlineLevel="0" collapsed="false">
      <c r="AD113" s="37" t="n">
        <v>80</v>
      </c>
      <c r="AE113" s="37" t="n">
        <v>20</v>
      </c>
      <c r="AG113" s="38" t="n">
        <v>79</v>
      </c>
      <c r="AH113" s="38" t="n">
        <v>17</v>
      </c>
    </row>
    <row r="114" customFormat="false" ht="12.75" hidden="false" customHeight="false" outlineLevel="0" collapsed="false">
      <c r="AD114" s="37" t="n">
        <v>81</v>
      </c>
      <c r="AE114" s="37" t="n">
        <v>20</v>
      </c>
      <c r="AG114" s="38" t="n">
        <v>80</v>
      </c>
      <c r="AH114" s="38" t="n">
        <v>17</v>
      </c>
    </row>
    <row r="115" customFormat="false" ht="12.75" hidden="false" customHeight="false" outlineLevel="0" collapsed="false">
      <c r="AD115" s="37" t="n">
        <v>82</v>
      </c>
      <c r="AE115" s="37" t="n">
        <v>20</v>
      </c>
      <c r="AG115" s="38" t="n">
        <v>81</v>
      </c>
      <c r="AH115" s="38" t="n">
        <v>17</v>
      </c>
    </row>
    <row r="116" customFormat="false" ht="12.75" hidden="false" customHeight="false" outlineLevel="0" collapsed="false">
      <c r="AD116" s="37" t="n">
        <v>83</v>
      </c>
      <c r="AE116" s="37" t="n">
        <v>20</v>
      </c>
      <c r="AG116" s="38" t="n">
        <v>82</v>
      </c>
      <c r="AH116" s="38" t="n">
        <v>17</v>
      </c>
    </row>
    <row r="117" customFormat="false" ht="12.75" hidden="false" customHeight="false" outlineLevel="0" collapsed="false">
      <c r="AD117" s="37" t="n">
        <v>84</v>
      </c>
      <c r="AE117" s="37" t="n">
        <v>20</v>
      </c>
      <c r="AG117" s="38" t="n">
        <v>83</v>
      </c>
      <c r="AH117" s="38" t="n">
        <v>17</v>
      </c>
    </row>
    <row r="118" customFormat="false" ht="12.75" hidden="false" customHeight="false" outlineLevel="0" collapsed="false">
      <c r="AD118" s="37" t="n">
        <v>85</v>
      </c>
      <c r="AE118" s="37" t="n">
        <v>20</v>
      </c>
      <c r="AG118" s="38" t="n">
        <v>84</v>
      </c>
      <c r="AH118" s="38" t="n">
        <v>17</v>
      </c>
    </row>
    <row r="119" customFormat="false" ht="12.75" hidden="false" customHeight="false" outlineLevel="0" collapsed="false">
      <c r="AD119" s="37" t="n">
        <v>86</v>
      </c>
      <c r="AE119" s="37" t="n">
        <v>20</v>
      </c>
      <c r="AG119" s="38" t="n">
        <v>85</v>
      </c>
      <c r="AH119" s="38" t="n">
        <v>17</v>
      </c>
    </row>
    <row r="120" customFormat="false" ht="12.75" hidden="false" customHeight="false" outlineLevel="0" collapsed="false">
      <c r="AD120" s="37" t="n">
        <v>87</v>
      </c>
      <c r="AE120" s="37" t="n">
        <v>20</v>
      </c>
      <c r="AG120" s="38" t="n">
        <v>86</v>
      </c>
      <c r="AH120" s="38" t="n">
        <v>17</v>
      </c>
    </row>
    <row r="121" customFormat="false" ht="12.75" hidden="false" customHeight="false" outlineLevel="0" collapsed="false">
      <c r="AD121" s="37" t="n">
        <v>88</v>
      </c>
      <c r="AE121" s="37" t="n">
        <v>20</v>
      </c>
      <c r="AG121" s="38" t="n">
        <v>87</v>
      </c>
      <c r="AH121" s="38" t="n">
        <v>17</v>
      </c>
    </row>
    <row r="122" customFormat="false" ht="12.75" hidden="false" customHeight="false" outlineLevel="0" collapsed="false">
      <c r="AD122" s="37" t="n">
        <v>89</v>
      </c>
      <c r="AE122" s="37" t="n">
        <v>20</v>
      </c>
      <c r="AG122" s="38" t="n">
        <v>88</v>
      </c>
      <c r="AH122" s="38" t="n">
        <v>17</v>
      </c>
    </row>
    <row r="123" customFormat="false" ht="12.75" hidden="false" customHeight="false" outlineLevel="0" collapsed="false">
      <c r="AD123" s="37" t="n">
        <v>90</v>
      </c>
      <c r="AE123" s="37" t="n">
        <v>20</v>
      </c>
      <c r="AG123" s="38" t="n">
        <v>89</v>
      </c>
      <c r="AH123" s="38" t="n">
        <v>17</v>
      </c>
    </row>
    <row r="124" customFormat="false" ht="12.75" hidden="false" customHeight="false" outlineLevel="0" collapsed="false">
      <c r="AD124" s="37" t="n">
        <v>91</v>
      </c>
      <c r="AE124" s="37" t="n">
        <v>20</v>
      </c>
      <c r="AG124" s="38" t="n">
        <v>90</v>
      </c>
      <c r="AH124" s="38" t="n">
        <v>17</v>
      </c>
    </row>
    <row r="125" customFormat="false" ht="12.75" hidden="false" customHeight="false" outlineLevel="0" collapsed="false">
      <c r="AD125" s="37" t="n">
        <v>92</v>
      </c>
      <c r="AE125" s="37" t="n">
        <v>20</v>
      </c>
      <c r="AG125" s="38" t="n">
        <v>91</v>
      </c>
      <c r="AH125" s="38" t="n">
        <v>17</v>
      </c>
    </row>
    <row r="126" customFormat="false" ht="12.75" hidden="false" customHeight="false" outlineLevel="0" collapsed="false">
      <c r="AD126" s="37" t="n">
        <v>93</v>
      </c>
      <c r="AE126" s="37" t="n">
        <v>20</v>
      </c>
      <c r="AG126" s="38" t="n">
        <v>92</v>
      </c>
      <c r="AH126" s="38" t="n">
        <v>17</v>
      </c>
    </row>
    <row r="127" customFormat="false" ht="12.75" hidden="false" customHeight="false" outlineLevel="0" collapsed="false">
      <c r="AD127" s="37" t="n">
        <v>94</v>
      </c>
      <c r="AE127" s="37" t="n">
        <v>20</v>
      </c>
      <c r="AG127" s="38" t="n">
        <v>93</v>
      </c>
      <c r="AH127" s="38" t="n">
        <v>17</v>
      </c>
    </row>
    <row r="128" customFormat="false" ht="12.75" hidden="false" customHeight="false" outlineLevel="0" collapsed="false">
      <c r="AD128" s="37" t="n">
        <v>95</v>
      </c>
      <c r="AE128" s="37" t="n">
        <v>20</v>
      </c>
      <c r="AG128" s="38" t="n">
        <v>94</v>
      </c>
      <c r="AH128" s="38" t="n">
        <v>17</v>
      </c>
    </row>
    <row r="129" customFormat="false" ht="12.75" hidden="false" customHeight="false" outlineLevel="0" collapsed="false">
      <c r="AD129" s="37" t="n">
        <v>96</v>
      </c>
      <c r="AE129" s="37" t="n">
        <v>20</v>
      </c>
      <c r="AG129" s="38" t="n">
        <v>95</v>
      </c>
      <c r="AH129" s="38" t="n">
        <v>17</v>
      </c>
    </row>
    <row r="130" customFormat="false" ht="12.75" hidden="false" customHeight="false" outlineLevel="0" collapsed="false">
      <c r="AD130" s="37" t="n">
        <v>97</v>
      </c>
      <c r="AE130" s="37" t="n">
        <v>20</v>
      </c>
      <c r="AG130" s="38" t="n">
        <v>96</v>
      </c>
      <c r="AH130" s="38" t="n">
        <v>17</v>
      </c>
    </row>
    <row r="131" customFormat="false" ht="12.75" hidden="false" customHeight="false" outlineLevel="0" collapsed="false">
      <c r="AD131" s="37" t="n">
        <v>98</v>
      </c>
      <c r="AE131" s="37" t="n">
        <v>20</v>
      </c>
      <c r="AG131" s="38" t="n">
        <v>97</v>
      </c>
      <c r="AH131" s="38" t="n">
        <v>17</v>
      </c>
    </row>
    <row r="132" customFormat="false" ht="12.75" hidden="false" customHeight="false" outlineLevel="0" collapsed="false">
      <c r="AD132" s="37" t="n">
        <v>99</v>
      </c>
      <c r="AE132" s="37" t="n">
        <v>20</v>
      </c>
      <c r="AG132" s="38" t="n">
        <v>98</v>
      </c>
      <c r="AH132" s="38" t="n">
        <v>17</v>
      </c>
    </row>
    <row r="133" customFormat="false" ht="12.75" hidden="false" customHeight="false" outlineLevel="0" collapsed="false">
      <c r="AD133" s="37" t="n">
        <v>100</v>
      </c>
      <c r="AE133" s="37" t="n">
        <v>20</v>
      </c>
      <c r="AG133" s="38" t="n">
        <v>99</v>
      </c>
      <c r="AH133" s="38" t="n">
        <v>17</v>
      </c>
    </row>
    <row r="134" customFormat="false" ht="12.75" hidden="false" customHeight="false" outlineLevel="0" collapsed="false">
      <c r="AG134" s="38" t="n">
        <v>100</v>
      </c>
      <c r="AH134" s="38" t="n">
        <v>17</v>
      </c>
    </row>
  </sheetData>
  <mergeCells count="7">
    <mergeCell ref="A1:E2"/>
    <mergeCell ref="F1:M1"/>
    <mergeCell ref="N1:U2"/>
    <mergeCell ref="V1:V2"/>
    <mergeCell ref="W1:W2"/>
    <mergeCell ref="A4:W4"/>
    <mergeCell ref="A21:W21"/>
  </mergeCells>
  <printOptions headings="false" gridLines="false" gridLinesSet="true" horizontalCentered="false" verticalCentered="false"/>
  <pageMargins left="0.7875" right="0.7875" top="0.7875" bottom="1.025" header="0.511805555555555" footer="0.787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&amp;C&amp;"Arial,Κανονικά"Σελ.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LibreOffice/6.3.3.2$Windows_x86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2020-08-27T14:08:29Z</dcterms:created>
  <dc:creator/>
  <dc:description/>
  <dc:language>el-GR</dc:language>
  <cp:lastModifiedBy>duser0010</cp:lastModifiedBy>
  <cp:lastPrinted>2020-08-28T19:38:52Z</cp:lastPrinted>
  <dcterms:modified xsi:type="dcterms:W3CDTF">2020-08-28T20:03:35Z</dcterms:modified>
  <cp:revision>0</cp:revision>
  <dc:subject/>
  <dc:title/>
</cp:coreProperties>
</file>