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ΣΟΧ 3_2020" sheetId="1" state="visible" r:id="rId2"/>
  </sheets>
  <definedNames>
    <definedName function="false" hidden="false" localSheetId="0" name="_xlnm.Print_Area" vbProcedure="false">'ΣΟΧ 3_2020'!$A$1:$W$116</definedName>
    <definedName function="false" hidden="false" localSheetId="0" name="Excel_BuiltIn__FilterDatabase" vbProcedure="false">'ΣΟΧ 3_2020'!$A$3:$V$3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<sst xmlns="http://schemas.openxmlformats.org/spreadsheetml/2006/main" count="482" uniqueCount="359">
  <si>
    <t xml:space="preserve">ΚΡΙΤΗΡΙΑ</t>
  </si>
  <si>
    <t xml:space="preserve">ΒΑΘΜΟΛΟΓΙΑ</t>
  </si>
  <si>
    <t xml:space="preserve">1Α</t>
  </si>
  <si>
    <t xml:space="preserve">1Β</t>
  </si>
  <si>
    <t xml:space="preserve">Α.Μ.</t>
  </si>
  <si>
    <t xml:space="preserve">ΕΠΩΝΥΜΟ</t>
  </si>
  <si>
    <t xml:space="preserve">ΟΝΟΜΑ</t>
  </si>
  <si>
    <t xml:space="preserve">ΟΝΟΜΑ ΠΑΤΡΟΣ</t>
  </si>
  <si>
    <t xml:space="preserve">ΑΡ.ΠΡΩΤ.</t>
  </si>
  <si>
    <t xml:space="preserve">ΕΜΠΕΙΡΙΑ</t>
  </si>
  <si>
    <t xml:space="preserve">ΣΥΝΟΛΙΚΟΣ ΑΡ. ΑΙΘΟΥΣΩΝ (ΑΝΩΤΑΤΟ ΟΡΙΟ 17 ΜΟΝΑΔΕΣ ΑΝΑ ΜΗΝΑ x ΜΗΝΕΣ ΣΥΜΒΑΣΗΣ ΑΝΑ ΕΤΟΣ)</t>
  </si>
  <si>
    <t xml:space="preserve">ΠΟΛΥΤΕΚΝΟΙ Ή ΤΕΚΝΟ ΠΟΛΥΤΕΚΝΗΣ ΟΙΚΟΓΕΝΕΙΑΣ  (αρ. τέκνων) </t>
  </si>
  <si>
    <t xml:space="preserve">ΤΡΙΤΕΚΝΟΙ ή ΤΕΚΝΟ ΤΡΙΤΕΚΝΗΣ ΟΙΚΟΓΕΝΕΙΑΣ  (αρ. τέκνων) </t>
  </si>
  <si>
    <t xml:space="preserve">ΑΝΗΛΙΚΑ ΤΕΚΝΑ
(αριθμ. ανήλικων τέκνων) </t>
  </si>
  <si>
    <t xml:space="preserve">ΜΟΝΟΓΟΝΕΑΣ Ή ΤΕΚΝΟ ΜΟΝΟΓΟΝΕΙΚΗΣ ΟΙΚΟΓΕΝΕΙΑΣ  (αρ. τέκνων) </t>
  </si>
  <si>
    <t xml:space="preserve">ΑΝΑΠΗΡΙΑ ΓΟΝΕΑ, ΤΕΚΝΟΥ
  (Ποσοστό  Αναπηρίας)</t>
  </si>
  <si>
    <t xml:space="preserve">ΗΛΙΚΙΑ</t>
  </si>
  <si>
    <r>
      <rPr>
        <b val="true"/>
        <sz val="8"/>
        <color rgb="FF000000"/>
        <rFont val="Calibri"/>
        <family val="0"/>
        <charset val="161"/>
      </rPr>
      <t xml:space="preserve">ΜΟΝΑΔΕΣ
</t>
    </r>
    <r>
      <rPr>
        <b val="true"/>
        <sz val="8"/>
        <color rgb="FF0000FF"/>
        <rFont val="Calibri"/>
        <family val="0"/>
        <charset val="161"/>
      </rPr>
      <t xml:space="preserve">(1Α)</t>
    </r>
  </si>
  <si>
    <r>
      <rPr>
        <b val="true"/>
        <sz val="8"/>
        <color rgb="FF000000"/>
        <rFont val="Calibri"/>
        <family val="0"/>
        <charset val="161"/>
      </rPr>
      <t xml:space="preserve">ΜΟΝΑΔΕΣ
</t>
    </r>
    <r>
      <rPr>
        <b val="true"/>
        <sz val="8"/>
        <color rgb="FF0000FF"/>
        <rFont val="Calibri"/>
        <family val="0"/>
        <charset val="161"/>
      </rPr>
      <t xml:space="preserve">(1Β)</t>
    </r>
  </si>
  <si>
    <r>
      <rPr>
        <b val="true"/>
        <sz val="8"/>
        <color rgb="FF000000"/>
        <rFont val="Calibri"/>
        <family val="0"/>
        <charset val="161"/>
      </rPr>
      <t xml:space="preserve">ΜΟΝΑΔΕΣ
</t>
    </r>
    <r>
      <rPr>
        <b val="true"/>
        <sz val="8"/>
        <color rgb="FF0000FF"/>
        <rFont val="Calibri"/>
        <family val="0"/>
        <charset val="161"/>
      </rPr>
      <t xml:space="preserve"> (2)</t>
    </r>
  </si>
  <si>
    <r>
      <rPr>
        <b val="true"/>
        <sz val="8"/>
        <color rgb="FF000000"/>
        <rFont val="Calibri"/>
        <family val="0"/>
        <charset val="161"/>
      </rPr>
      <t xml:space="preserve">ΜΟΝΑΔΕΣ
</t>
    </r>
    <r>
      <rPr>
        <b val="true"/>
        <sz val="8"/>
        <color rgb="FF0000FF"/>
        <rFont val="Calibri"/>
        <family val="0"/>
        <charset val="161"/>
      </rPr>
      <t xml:space="preserve"> (3)</t>
    </r>
  </si>
  <si>
    <r>
      <rPr>
        <b val="true"/>
        <sz val="8"/>
        <color rgb="FF000000"/>
        <rFont val="Calibri"/>
        <family val="0"/>
        <charset val="161"/>
      </rPr>
      <t xml:space="preserve">ΜΟΝΑΔΕΣ
</t>
    </r>
    <r>
      <rPr>
        <b val="true"/>
        <sz val="8"/>
        <color rgb="FF0000FF"/>
        <rFont val="Calibri"/>
        <family val="0"/>
        <charset val="161"/>
      </rPr>
      <t xml:space="preserve"> (4)</t>
    </r>
  </si>
  <si>
    <r>
      <rPr>
        <b val="true"/>
        <sz val="8"/>
        <color rgb="FF000000"/>
        <rFont val="Calibri"/>
        <family val="0"/>
        <charset val="161"/>
      </rPr>
      <t xml:space="preserve">ΜΟΝΑΔΕΣ
</t>
    </r>
    <r>
      <rPr>
        <b val="true"/>
        <sz val="8"/>
        <color rgb="FF0000FF"/>
        <rFont val="Calibri"/>
        <family val="0"/>
        <charset val="161"/>
      </rPr>
      <t xml:space="preserve"> (5)</t>
    </r>
  </si>
  <si>
    <r>
      <rPr>
        <b val="true"/>
        <sz val="8"/>
        <color rgb="FF000000"/>
        <rFont val="Calibri"/>
        <family val="0"/>
        <charset val="161"/>
      </rPr>
      <t xml:space="preserve">ΜΟΝΑΔΕΣ
</t>
    </r>
    <r>
      <rPr>
        <b val="true"/>
        <sz val="8"/>
        <color rgb="FF0000FF"/>
        <rFont val="Calibri"/>
        <family val="0"/>
        <charset val="161"/>
      </rPr>
      <t xml:space="preserve"> (6)</t>
    </r>
  </si>
  <si>
    <r>
      <rPr>
        <b val="true"/>
        <sz val="8"/>
        <color rgb="FF000000"/>
        <rFont val="Calibri"/>
        <family val="0"/>
        <charset val="161"/>
      </rPr>
      <t xml:space="preserve">ΜΟΝΑΔΕΣ
</t>
    </r>
    <r>
      <rPr>
        <b val="true"/>
        <sz val="8"/>
        <color rgb="FF0000FF"/>
        <rFont val="Calibri"/>
        <family val="0"/>
        <charset val="161"/>
      </rPr>
      <t xml:space="preserve"> (7)</t>
    </r>
  </si>
  <si>
    <t xml:space="preserve">ΣΥΝΟΛΟ ΜΟΝΑΔΩΝ</t>
  </si>
  <si>
    <t xml:space="preserve">ΣΕΙΡΑ ΚΑΤΑΤΑΞΗΣ</t>
  </si>
  <si>
    <t xml:space="preserve">ΠΙΝΑΚΑΣ ΚΑΤΑΤΑΞΗΣ ΕΠΙΤΥΧΟΝΤΩΝ</t>
  </si>
  <si>
    <t xml:space="preserve">ΠΑΠΠΑ</t>
  </si>
  <si>
    <t xml:space="preserve">ΑΓΝΗ</t>
  </si>
  <si>
    <t xml:space="preserve">ΣΠΥΡΙΔΩΝ</t>
  </si>
  <si>
    <t xml:space="preserve">24341/21-08-2020</t>
  </si>
  <si>
    <t xml:space="preserve">RISTANI</t>
  </si>
  <si>
    <t xml:space="preserve">NATASHA</t>
  </si>
  <si>
    <t xml:space="preserve">NAUN</t>
  </si>
  <si>
    <t xml:space="preserve">24541/24-08-2020</t>
  </si>
  <si>
    <t xml:space="preserve">ΚΟΡΟΜΠΙΛΗ</t>
  </si>
  <si>
    <t xml:space="preserve">ΑΝΝΑ</t>
  </si>
  <si>
    <t xml:space="preserve">ΓΕΩΡΓΙΟΣ</t>
  </si>
  <si>
    <t xml:space="preserve">24372/21-08-2020</t>
  </si>
  <si>
    <t xml:space="preserve">ΘΕΟΦΙΛΟΥ</t>
  </si>
  <si>
    <t xml:space="preserve">ΠΑΡΑΣΚΕΥΟΥΛΑ</t>
  </si>
  <si>
    <t xml:space="preserve">ΜΙΧΑΗΛ</t>
  </si>
  <si>
    <t xml:space="preserve">24525/24-08-2020</t>
  </si>
  <si>
    <t xml:space="preserve">ΣΠΑΝΟΥ</t>
  </si>
  <si>
    <t xml:space="preserve">ΣΟΦΙΑ</t>
  </si>
  <si>
    <t xml:space="preserve">ΙΩΑΝΝΗΣ</t>
  </si>
  <si>
    <t xml:space="preserve">24890/25-08-2020</t>
  </si>
  <si>
    <t xml:space="preserve">ΜΕΡΕΔΙΤΗ</t>
  </si>
  <si>
    <t xml:space="preserve">ΑΙΚΑΤΕΡΙΝΗ</t>
  </si>
  <si>
    <t xml:space="preserve">ΠΑΝΑΓΙΩΤΗΣ</t>
  </si>
  <si>
    <t xml:space="preserve">24397/21-08-2020</t>
  </si>
  <si>
    <t xml:space="preserve">ΣΤΑΜΕΛΑΚΟΥ</t>
  </si>
  <si>
    <t xml:space="preserve">ΜΑΡΙΑ</t>
  </si>
  <si>
    <t xml:space="preserve">ΝΙΚΟΛΑΟΣ</t>
  </si>
  <si>
    <t xml:space="preserve">24606/24-08-2020</t>
  </si>
  <si>
    <t xml:space="preserve">ΚΩΣΤΟΓΛΟΥ</t>
  </si>
  <si>
    <t xml:space="preserve">ΚΥΡΙΑΚΗ</t>
  </si>
  <si>
    <t xml:space="preserve">ΣΩΤΗΡΙΟΣ</t>
  </si>
  <si>
    <t xml:space="preserve">24531/24-08-2020</t>
  </si>
  <si>
    <t xml:space="preserve">ΜΠΟΖΝΤΑ</t>
  </si>
  <si>
    <t xml:space="preserve">ΑΝΙΤΑ</t>
  </si>
  <si>
    <t xml:space="preserve">ΝΑΟΥΝ</t>
  </si>
  <si>
    <t xml:space="preserve">24415/21-08-2020</t>
  </si>
  <si>
    <t xml:space="preserve">ΤΣΙΡΙΜΩΚΟΥ</t>
  </si>
  <si>
    <t xml:space="preserve">ΕΥΑΓΓΕΛΙΑ</t>
  </si>
  <si>
    <t xml:space="preserve">24535/24-08-2020</t>
  </si>
  <si>
    <t xml:space="preserve">ΣΤΑΥΡΟΥ</t>
  </si>
  <si>
    <t xml:space="preserve">ΑΘΗΝΑ</t>
  </si>
  <si>
    <t xml:space="preserve">ΜΙΧΑΛΗΣ</t>
  </si>
  <si>
    <t xml:space="preserve">24358/21-08-2020</t>
  </si>
  <si>
    <t xml:space="preserve">ΣΥΓΓΕΛΑΚΗ</t>
  </si>
  <si>
    <t xml:space="preserve">ΔΗΜΗΤΡΑ</t>
  </si>
  <si>
    <t xml:space="preserve">ΒΑΣΙΛΕΙΟΣ</t>
  </si>
  <si>
    <t xml:space="preserve">24533/21-08-2020</t>
  </si>
  <si>
    <t xml:space="preserve">ΘΑΝΑΣΗ</t>
  </si>
  <si>
    <t xml:space="preserve">ΚΕΡΑΝΑ</t>
  </si>
  <si>
    <t xml:space="preserve">ΠΑΝΤΕΛΗΣ</t>
  </si>
  <si>
    <t xml:space="preserve">24391/21-08-2020</t>
  </si>
  <si>
    <t xml:space="preserve">ΣΤΡΑΤΗ</t>
  </si>
  <si>
    <t xml:space="preserve">ΣΩΤΗΡΙΑ</t>
  </si>
  <si>
    <t xml:space="preserve">ΔΗΜΗΤΡΙΟΣ</t>
  </si>
  <si>
    <t xml:space="preserve">24710/24-08-2020</t>
  </si>
  <si>
    <t xml:space="preserve">ΜΠΛΑΤΣΙΩΤΗ</t>
  </si>
  <si>
    <t xml:space="preserve">ΑΘΑΝΑΣΙΟΣ</t>
  </si>
  <si>
    <t xml:space="preserve">24893/25-08-2020</t>
  </si>
  <si>
    <t xml:space="preserve">ΜΠΑΛΑΜΠΑΝΗ</t>
  </si>
  <si>
    <t xml:space="preserve">ΓΕΩΡΓΙΑ</t>
  </si>
  <si>
    <t xml:space="preserve">24883/25-08-2020</t>
  </si>
  <si>
    <t xml:space="preserve">HANELLI</t>
  </si>
  <si>
    <t xml:space="preserve">EVELINA</t>
  </si>
  <si>
    <t xml:space="preserve">ZIJIA</t>
  </si>
  <si>
    <t xml:space="preserve">24538/24-08-2020</t>
  </si>
  <si>
    <t xml:space="preserve">ΤΣΙΡΙΤΣ</t>
  </si>
  <si>
    <t xml:space="preserve">ΓΙΑΣΜΙΝΑ</t>
  </si>
  <si>
    <t xml:space="preserve">ΣΡΕΤΕΝ</t>
  </si>
  <si>
    <t xml:space="preserve">24480/24-08-2020</t>
  </si>
  <si>
    <t xml:space="preserve">ΣΤΑΜΟΥΛΟΥ</t>
  </si>
  <si>
    <t xml:space="preserve">ΓΑΡΥΦΑΛΛΙΑ</t>
  </si>
  <si>
    <t xml:space="preserve">24353/21-08-2020</t>
  </si>
  <si>
    <t xml:space="preserve">ΚΑΡΡΑ</t>
  </si>
  <si>
    <t xml:space="preserve">ΣΤΑΥΡΟΥΛΑ</t>
  </si>
  <si>
    <t xml:space="preserve">ΤΑΞΙΑΡΧΗΣ</t>
  </si>
  <si>
    <t xml:space="preserve">24875/25-08-2020</t>
  </si>
  <si>
    <t xml:space="preserve">BUZO</t>
  </si>
  <si>
    <t xml:space="preserve">KLODIANA</t>
  </si>
  <si>
    <t xml:space="preserve">KRISTUL</t>
  </si>
  <si>
    <t xml:space="preserve">24615/24-08-2020</t>
  </si>
  <si>
    <t xml:space="preserve">ΛΕΜΟΝΙΔΗ</t>
  </si>
  <si>
    <t xml:space="preserve">ΑΓΑΘΗ</t>
  </si>
  <si>
    <t xml:space="preserve">24706/24-08-2020</t>
  </si>
  <si>
    <t xml:space="preserve">ΙΑΚΩΒΟΥ</t>
  </si>
  <si>
    <t xml:space="preserve">ΑΓΓΕΛΙΚΗ</t>
  </si>
  <si>
    <t xml:space="preserve">24389/21-08-2020</t>
  </si>
  <si>
    <t xml:space="preserve">ΚΟΥΚΟΥΖΑ</t>
  </si>
  <si>
    <t xml:space="preserve">ΕΛΕΝΗ</t>
  </si>
  <si>
    <t xml:space="preserve">ΑΡΓΥΡΙΟΣ</t>
  </si>
  <si>
    <t xml:space="preserve">24482/24-08-2020</t>
  </si>
  <si>
    <t xml:space="preserve">ΓΙΑΛΟΥ</t>
  </si>
  <si>
    <t xml:space="preserve">ΦΛΩΡΑ</t>
  </si>
  <si>
    <t xml:space="preserve">ΦΩΤΙΟΣ</t>
  </si>
  <si>
    <t xml:space="preserve">24609/24-08-2020</t>
  </si>
  <si>
    <t xml:space="preserve">ΦΛΕΓΓΑ</t>
  </si>
  <si>
    <t xml:space="preserve">ΛΕΩΝΙΔΑΣ</t>
  </si>
  <si>
    <t xml:space="preserve">24402/21-08-2020</t>
  </si>
  <si>
    <t xml:space="preserve">ΤΡΑΚΟΣΑ</t>
  </si>
  <si>
    <t xml:space="preserve">ΓΡΑΜΜΑΤΙΚΗ</t>
  </si>
  <si>
    <t xml:space="preserve">25004/25-08-2020</t>
  </si>
  <si>
    <t xml:space="preserve">ΣΚΥΡΙΑΝΟΥ</t>
  </si>
  <si>
    <t xml:space="preserve">24601/24-08-2020</t>
  </si>
  <si>
    <t xml:space="preserve">ΑΔΑΜ</t>
  </si>
  <si>
    <t xml:space="preserve">24658/24-08-2020</t>
  </si>
  <si>
    <t xml:space="preserve">ΠΑΠΟΥΤΣΗ</t>
  </si>
  <si>
    <t xml:space="preserve">ΘΕΩΝΗ</t>
  </si>
  <si>
    <t xml:space="preserve">ΚΩΝΣΤΑΝΤΙΝΟΣ</t>
  </si>
  <si>
    <t xml:space="preserve">24346/21-08-2020</t>
  </si>
  <si>
    <t xml:space="preserve">ΛΙΤΣΑ</t>
  </si>
  <si>
    <t xml:space="preserve">24978/25-08-2020</t>
  </si>
  <si>
    <t xml:space="preserve">ΝΤΕΛΕΚΟΥ</t>
  </si>
  <si>
    <t xml:space="preserve">ZENI</t>
  </si>
  <si>
    <t xml:space="preserve">ΜΙΡΙΚΑ</t>
  </si>
  <si>
    <t xml:space="preserve">25008/25-08-2020</t>
  </si>
  <si>
    <t xml:space="preserve">ΓΚΙΚΑ</t>
  </si>
  <si>
    <t xml:space="preserve">ΣΤΑΜΑΤΙΚΗ</t>
  </si>
  <si>
    <t xml:space="preserve">24721/24-08-2020</t>
  </si>
  <si>
    <t xml:space="preserve">ΤΑΜΠΟΥΡΑΤΖΗ</t>
  </si>
  <si>
    <t xml:space="preserve">ΞΑΝΘΗ</t>
  </si>
  <si>
    <t xml:space="preserve">24965/25-08-2020</t>
  </si>
  <si>
    <t xml:space="preserve">ΚΡΙΝΗ</t>
  </si>
  <si>
    <t xml:space="preserve">ΑΝΔΡΕΑΣ</t>
  </si>
  <si>
    <t xml:space="preserve">24347/21-08-2020</t>
  </si>
  <si>
    <t xml:space="preserve">ΚΑΛΠΕΡΗ</t>
  </si>
  <si>
    <t xml:space="preserve">ΜΕΛΠΟΜΕΝΗ</t>
  </si>
  <si>
    <t xml:space="preserve">24511/24-08-2020</t>
  </si>
  <si>
    <t xml:space="preserve">ΜΑΤΘΑΙΟΥ</t>
  </si>
  <si>
    <t xml:space="preserve">ΕΛΕΝΗ-ΑΝΑΣΤΑΣΙΑ</t>
  </si>
  <si>
    <t xml:space="preserve">ΕΥΣΤΑΘΙΟΣ</t>
  </si>
  <si>
    <t xml:space="preserve">24932/25-08-2020</t>
  </si>
  <si>
    <t xml:space="preserve">ΚΟΥΤΣΟΣΤΑΘΗ</t>
  </si>
  <si>
    <t xml:space="preserve">ΠΑΡΑΣΚΕΥΗ</t>
  </si>
  <si>
    <t xml:space="preserve">ΑΝΑΣΤΑΣΙΟΣ</t>
  </si>
  <si>
    <t xml:space="preserve">24435/24-08-2020</t>
  </si>
  <si>
    <t xml:space="preserve">ΣΤΑΜΑΤΙΟΥ</t>
  </si>
  <si>
    <t xml:space="preserve">ΑΝΑΣΤΑΣΙΑ</t>
  </si>
  <si>
    <t xml:space="preserve">24468/24-08-2020</t>
  </si>
  <si>
    <t xml:space="preserve">ΑΓΡΑΦΙΩΤΗ</t>
  </si>
  <si>
    <t xml:space="preserve">24536/24-08-2020</t>
  </si>
  <si>
    <t xml:space="preserve">ΚΡΗΤΣΙΜΑ</t>
  </si>
  <si>
    <t xml:space="preserve">24469/24-08-2020</t>
  </si>
  <si>
    <t xml:space="preserve">ΜΠΕΛΙΤΣΟΥ</t>
  </si>
  <si>
    <t xml:space="preserve">ΠΑΝΑΓΙΩΤΑ</t>
  </si>
  <si>
    <t xml:space="preserve">ΣΤΑΥΡΟΣ</t>
  </si>
  <si>
    <t xml:space="preserve">24960/25-08-2020</t>
  </si>
  <si>
    <t xml:space="preserve">ΒΑΣΙΛΕΙΟΥ</t>
  </si>
  <si>
    <t xml:space="preserve">24611/24-08-2020</t>
  </si>
  <si>
    <t xml:space="preserve">ΓΙΑΛΑΜΠΟΥΚΗ</t>
  </si>
  <si>
    <t xml:space="preserve">24659/24-08-2020</t>
  </si>
  <si>
    <t xml:space="preserve">ΜΠΑΛΑΝΟΥ</t>
  </si>
  <si>
    <t xml:space="preserve">24666/24-08-2020</t>
  </si>
  <si>
    <t xml:space="preserve">ΡΟΓΚΑ</t>
  </si>
  <si>
    <t xml:space="preserve">24526/24-08-2020</t>
  </si>
  <si>
    <t xml:space="preserve">MELA</t>
  </si>
  <si>
    <t xml:space="preserve">PRANVERA</t>
  </si>
  <si>
    <t xml:space="preserve">QERIM</t>
  </si>
  <si>
    <t xml:space="preserve">24414/21-08-2020</t>
  </si>
  <si>
    <t xml:space="preserve">ΣΕΡΡΑ</t>
  </si>
  <si>
    <t xml:space="preserve">24362/21-08-2020</t>
  </si>
  <si>
    <t xml:space="preserve">ΧΙΩΤΗ</t>
  </si>
  <si>
    <t xml:space="preserve">ΧΑΡΑΛΑΜΠΟΣ</t>
  </si>
  <si>
    <t xml:space="preserve">24576/24-08-2020</t>
  </si>
  <si>
    <t xml:space="preserve">ΧΑΤΖΗΘΕΟΔΩΡΟΥ</t>
  </si>
  <si>
    <t xml:space="preserve">ΕΛΕΥΘΕΡΙΟΣ</t>
  </si>
  <si>
    <t xml:space="preserve">ΧΡΗΣΤΟΣ </t>
  </si>
  <si>
    <t xml:space="preserve">24503/24-08-2020</t>
  </si>
  <si>
    <t xml:space="preserve">ΤΣΑΠΟΥΡΝΙΩΤΗ</t>
  </si>
  <si>
    <t xml:space="preserve">ΕΥΜΟΡΦΙΑ</t>
  </si>
  <si>
    <t xml:space="preserve">24393/25-08-2020</t>
  </si>
  <si>
    <t xml:space="preserve">ΜΟΥΡΤΖΑΚΗ</t>
  </si>
  <si>
    <t xml:space="preserve">ΕΙΡΗΝΗ</t>
  </si>
  <si>
    <t xml:space="preserve">ΛΑΜΠΡΟΣ</t>
  </si>
  <si>
    <t xml:space="preserve">24388/21-08-2020</t>
  </si>
  <si>
    <t xml:space="preserve">ΠΑΠΑΖΟΓΛΟΥ</t>
  </si>
  <si>
    <t xml:space="preserve">24513/24-08-2020</t>
  </si>
  <si>
    <t xml:space="preserve">ΠΑΥΛΟΥ</t>
  </si>
  <si>
    <t xml:space="preserve">24652/24-08-2020</t>
  </si>
  <si>
    <t xml:space="preserve">ΘΕΟΔΩΡΟΥ</t>
  </si>
  <si>
    <t xml:space="preserve">ΒΑΣΙΛΙΚΗ</t>
  </si>
  <si>
    <t xml:space="preserve">ΓΡΗΓΟΡΙΟΣ</t>
  </si>
  <si>
    <t xml:space="preserve">24994/25-08-2020</t>
  </si>
  <si>
    <t xml:space="preserve">ΘΕΟΔΩΡΟΥ-ΖΟΥΣΗ</t>
  </si>
  <si>
    <t xml:space="preserve">24488/24-08-2020</t>
  </si>
  <si>
    <t xml:space="preserve">ΒΟΖΙΚΗ</t>
  </si>
  <si>
    <t xml:space="preserve">ΠΑΥΛΟΣ</t>
  </si>
  <si>
    <t xml:space="preserve">24878/25-08-2020</t>
  </si>
  <si>
    <t xml:space="preserve">ΜΑΜΤΖΑΔΕΡΙΑ </t>
  </si>
  <si>
    <t xml:space="preserve">ΚΑΛΛΙΟΠΗ</t>
  </si>
  <si>
    <t xml:space="preserve">ΑΠΟΣΤΟΛΟΣ</t>
  </si>
  <si>
    <t xml:space="preserve">24608/24-08-2020</t>
  </si>
  <si>
    <t xml:space="preserve">ΚΩΝΣΤΑΝΤΙΝΑ</t>
  </si>
  <si>
    <t xml:space="preserve">24385/21-08-2020</t>
  </si>
  <si>
    <t xml:space="preserve">ΑΘΗΝΑΙΟΥ</t>
  </si>
  <si>
    <t xml:space="preserve">ΣΤΑΜΑΤΙΑ</t>
  </si>
  <si>
    <t xml:space="preserve">24457/24-08-2020</t>
  </si>
  <si>
    <t xml:space="preserve">ΔΕΜΕΡΤΖΗ</t>
  </si>
  <si>
    <t xml:space="preserve">ΙΩΑΝΝΑ</t>
  </si>
  <si>
    <t xml:space="preserve">24508/24-08-2020</t>
  </si>
  <si>
    <t xml:space="preserve">ΚΟΝΟΒΕΣΗ</t>
  </si>
  <si>
    <t xml:space="preserve">24436/24-08-2020</t>
  </si>
  <si>
    <t xml:space="preserve">ΜΑΣΙΑΛΑ</t>
  </si>
  <si>
    <t xml:space="preserve">ΑΝΤΩΝΙΟΣ</t>
  </si>
  <si>
    <t xml:space="preserve">24781/25-08-2020</t>
  </si>
  <si>
    <t xml:space="preserve">ΠΟΛΥΧΡΟΝΟΥ</t>
  </si>
  <si>
    <t xml:space="preserve">ΝΙΚΟΛΕΤΤΑ</t>
  </si>
  <si>
    <t xml:space="preserve">24343/21-08-2020</t>
  </si>
  <si>
    <t xml:space="preserve">ΠΑΝΑΓΙΩΤΟΥ</t>
  </si>
  <si>
    <t xml:space="preserve">ΓΙΑΝΝΟΥΛΑ</t>
  </si>
  <si>
    <t xml:space="preserve">24928/25-08-2020</t>
  </si>
  <si>
    <t xml:space="preserve">ΚΡΟΚΟΥ</t>
  </si>
  <si>
    <t xml:space="preserve">25007/25-08-2020</t>
  </si>
  <si>
    <t xml:space="preserve">ΚΥΡΙΑΖΟΠΟΥΛΟΥ</t>
  </si>
  <si>
    <t xml:space="preserve">24375/21-08-2020</t>
  </si>
  <si>
    <t xml:space="preserve">ΦΩΤΕΙΝΗ</t>
  </si>
  <si>
    <t xml:space="preserve">24655/24-08-2020</t>
  </si>
  <si>
    <t xml:space="preserve">ΑΠΟΚΟΤΟΥ </t>
  </si>
  <si>
    <t xml:space="preserve">ΑΛΕΞΑΝΔΡΑ</t>
  </si>
  <si>
    <t xml:space="preserve">24949/25-08-2020</t>
  </si>
  <si>
    <t xml:space="preserve">ΤΟΥΛΙΤΣΗ</t>
  </si>
  <si>
    <t xml:space="preserve">24387/21-08-2020</t>
  </si>
  <si>
    <t xml:space="preserve">ΔΗΜΟΥ</t>
  </si>
  <si>
    <t xml:space="preserve">24897/25-08-2020</t>
  </si>
  <si>
    <t xml:space="preserve">ΓΡΑΜΜΑΤΙΚΟΥ</t>
  </si>
  <si>
    <t xml:space="preserve">ΧΡΗΣΤΟΣ</t>
  </si>
  <si>
    <t xml:space="preserve">24390/21-08-2020</t>
  </si>
  <si>
    <t xml:space="preserve">ΤΣΙΦΤΕΛΗ</t>
  </si>
  <si>
    <t xml:space="preserve">ΜΑΡΙΑΝΘΗ</t>
  </si>
  <si>
    <t xml:space="preserve">24465/24-08-2020</t>
  </si>
  <si>
    <t xml:space="preserve">ΔΕΔΕ</t>
  </si>
  <si>
    <t xml:space="preserve">ΝΙΚΟΛΑΙΑ</t>
  </si>
  <si>
    <t xml:space="preserve">24380/21-08-2020</t>
  </si>
  <si>
    <t xml:space="preserve">ΚΟΥΤΣΑΦΤΗ</t>
  </si>
  <si>
    <t xml:space="preserve">24441/24-08-2020</t>
  </si>
  <si>
    <t xml:space="preserve">ΖΑΧΑΡΙΑ</t>
  </si>
  <si>
    <t xml:space="preserve">24676/24-08-2020</t>
  </si>
  <si>
    <t xml:space="preserve">ΚΑΡΑΜΠΟΥΡΝΙΩΤΗ</t>
  </si>
  <si>
    <t xml:space="preserve">ΑΝΔΡΙΑΝΑ</t>
  </si>
  <si>
    <t xml:space="preserve">24410/21-08-2020</t>
  </si>
  <si>
    <t xml:space="preserve">ΧΗΡΑ</t>
  </si>
  <si>
    <t xml:space="preserve">24383/21-08-2020</t>
  </si>
  <si>
    <t xml:space="preserve">ΚΟΥΚΟΥ</t>
  </si>
  <si>
    <t xml:space="preserve">ΖΑΧΑΡΟΥΛΑ</t>
  </si>
  <si>
    <t xml:space="preserve">24945/25-08-2020</t>
  </si>
  <si>
    <t xml:space="preserve">ΒΛΑΧΟΥ</t>
  </si>
  <si>
    <t xml:space="preserve">24718/24-08-2020</t>
  </si>
  <si>
    <t xml:space="preserve">ΠΑΤΣΟΥΛΗ</t>
  </si>
  <si>
    <t xml:space="preserve">24413/21-08-2020</t>
  </si>
  <si>
    <t xml:space="preserve">ΜΑΡΑΘΩΝΙΤΗ</t>
  </si>
  <si>
    <t xml:space="preserve">25027/25-08-2020</t>
  </si>
  <si>
    <t xml:space="preserve">ΧΑΤΖΗΡΙΖΟΥ</t>
  </si>
  <si>
    <t xml:space="preserve">ΑΣΗΜΩ</t>
  </si>
  <si>
    <t xml:space="preserve">24467/24-08-2020</t>
  </si>
  <si>
    <t xml:space="preserve">ΜΠΟΥΡΤΖΙΚΑ</t>
  </si>
  <si>
    <t xml:space="preserve">ΣΠΥΡΙΔΟΥΛΑ</t>
  </si>
  <si>
    <t xml:space="preserve">24443/24-08-2020</t>
  </si>
  <si>
    <t xml:space="preserve">ΓΑΤΟΥ</t>
  </si>
  <si>
    <t xml:space="preserve">ΕΠΑΜΕΙΝΩΝΔΑΣ</t>
  </si>
  <si>
    <t xml:space="preserve">24502/24-08-2020</t>
  </si>
  <si>
    <t xml:space="preserve">ΓΙΑΚΟΥΜΗ</t>
  </si>
  <si>
    <t xml:space="preserve">ΔΕΣΠΟΙΝΑ</t>
  </si>
  <si>
    <t xml:space="preserve">25073/26-08-2020</t>
  </si>
  <si>
    <t xml:space="preserve">ΠΕΡΑΜΑΤΖΗΣ</t>
  </si>
  <si>
    <t xml:space="preserve">24587/24-08-2020</t>
  </si>
  <si>
    <t xml:space="preserve">ΜΟΣΧΟΥ</t>
  </si>
  <si>
    <t xml:space="preserve">ΧΡΙΣΤΙΝΑ</t>
  </si>
  <si>
    <t xml:space="preserve">24416/21-08-2020</t>
  </si>
  <si>
    <t xml:space="preserve">ΒΑΡΥΠΑΤΗ</t>
  </si>
  <si>
    <t xml:space="preserve">24873/25-08-2020</t>
  </si>
  <si>
    <t xml:space="preserve">ΒΕΝΤΟΥΡΗ</t>
  </si>
  <si>
    <t xml:space="preserve">24456/24-08-2020</t>
  </si>
  <si>
    <t xml:space="preserve">ΚΑΝΑΤΑ</t>
  </si>
  <si>
    <t xml:space="preserve">24711/24-08-2020</t>
  </si>
  <si>
    <t xml:space="preserve">ΧΡΟΝΑΣ</t>
  </si>
  <si>
    <t xml:space="preserve">25072/26-08-2020</t>
  </si>
  <si>
    <t xml:space="preserve">ΤΖΑΝΗ</t>
  </si>
  <si>
    <t xml:space="preserve">24854/25-08-2020</t>
  </si>
  <si>
    <t xml:space="preserve">ΚΟΛΙΑΤΣΗ</t>
  </si>
  <si>
    <t xml:space="preserve">ΣΤΕΛΙΟΣ</t>
  </si>
  <si>
    <t xml:space="preserve">24392/21-08-2020</t>
  </si>
  <si>
    <t xml:space="preserve">ΝΤΟΥΜΑΝΗ</t>
  </si>
  <si>
    <t xml:space="preserve">ΧΑΡΑΛΑΜΠΙΑ</t>
  </si>
  <si>
    <t xml:space="preserve">24350/21-08-2020</t>
  </si>
  <si>
    <t xml:space="preserve">24581/24-08-2020</t>
  </si>
  <si>
    <t xml:space="preserve">ΣΕΓΚΟΥ</t>
  </si>
  <si>
    <t xml:space="preserve">24384/21-08-2020</t>
  </si>
  <si>
    <t xml:space="preserve">ΤΖΙΓΙΑΝΝΗ</t>
  </si>
  <si>
    <t xml:space="preserve">24705/24-08-2020</t>
  </si>
  <si>
    <t xml:space="preserve">ZEFI</t>
  </si>
  <si>
    <t xml:space="preserve">SAIMIRA</t>
  </si>
  <si>
    <t xml:space="preserve">FILIP</t>
  </si>
  <si>
    <t xml:space="preserve">24990/25-08-2020</t>
  </si>
  <si>
    <t xml:space="preserve">ΧΑΛΙΟΥΛΙΑ</t>
  </si>
  <si>
    <t xml:space="preserve">24894/25-08-2020</t>
  </si>
  <si>
    <t xml:space="preserve">ΛΑΖΑΡΗ</t>
  </si>
  <si>
    <t xml:space="preserve">24371/21-08-2020</t>
  </si>
  <si>
    <t xml:space="preserve">ΦΩΤΙΟΥ</t>
  </si>
  <si>
    <t xml:space="preserve">24370/21-08-2020</t>
  </si>
  <si>
    <t xml:space="preserve">ΖΟΥΣΗ</t>
  </si>
  <si>
    <t xml:space="preserve">24483/24-08-2020</t>
  </si>
  <si>
    <t xml:space="preserve">ΧΟΥΛΙΑΡΑ</t>
  </si>
  <si>
    <t xml:space="preserve">ΕΛΕΝΗ-ΠΑΝΑΓΙΩΤΑ</t>
  </si>
  <si>
    <t xml:space="preserve">ΣΤΑΜΑΤΙΟΣ</t>
  </si>
  <si>
    <t xml:space="preserve">24600/24-08-2020</t>
  </si>
  <si>
    <t xml:space="preserve">ΠΑΠΑΛΥΡΑ</t>
  </si>
  <si>
    <t xml:space="preserve">24585/24-08-2020</t>
  </si>
  <si>
    <t xml:space="preserve">ΓΙΑΝΝΑΚΗ</t>
  </si>
  <si>
    <t xml:space="preserve">24363/21-08-2020</t>
  </si>
  <si>
    <t xml:space="preserve">ΔΡΙΤΣΑ</t>
  </si>
  <si>
    <t xml:space="preserve">24490/24-08-2020</t>
  </si>
  <si>
    <t xml:space="preserve">ΝΤΑΝΟΥ</t>
  </si>
  <si>
    <t xml:space="preserve">ΕΥΤΥΧΙΑ</t>
  </si>
  <si>
    <t xml:space="preserve">25049/25-08-2020</t>
  </si>
  <si>
    <t xml:space="preserve">ΕΥΑΓΓΕΛΟΣ</t>
  </si>
  <si>
    <t xml:space="preserve">24411/21-08-2020</t>
  </si>
  <si>
    <t xml:space="preserve">ΤΣΙΡΛΙΩΤΗ</t>
  </si>
  <si>
    <t xml:space="preserve">ΕΛΙΣΣΑΒΕΤ</t>
  </si>
  <si>
    <t xml:space="preserve">ΘΩΜΑΣ</t>
  </si>
  <si>
    <t xml:space="preserve">24494/24-08-2020</t>
  </si>
  <si>
    <t xml:space="preserve">JABLONSKA</t>
  </si>
  <si>
    <t xml:space="preserve">MAGDALENA-KATARZYNA</t>
  </si>
  <si>
    <t xml:space="preserve">JANUS</t>
  </si>
  <si>
    <t xml:space="preserve">25039/25-08-2020</t>
  </si>
  <si>
    <t xml:space="preserve">ΜΑΛΕΣΙΑΔΑ</t>
  </si>
  <si>
    <t xml:space="preserve">ΑΓΓΕΛΟΣ</t>
  </si>
  <si>
    <t xml:space="preserve">24524/24-08-2020</t>
  </si>
  <si>
    <t xml:space="preserve">Έως και 50 ετών </t>
  </si>
  <si>
    <t xml:space="preserve">50%-59%</t>
  </si>
  <si>
    <t xml:space="preserve">Άνω των 50 ετών </t>
  </si>
  <si>
    <t xml:space="preserve">60%-66%</t>
  </si>
  <si>
    <t xml:space="preserve">67%-69%</t>
  </si>
  <si>
    <t xml:space="preserve">70%-100%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</si>
</sst>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\ [$€-407];[RED]\-#,##0.00\ [$€-407]"/>
    <numFmt numFmtId="166" formatCode="@"/>
    <numFmt numFmtId="167" formatCode="0"/>
    <numFmt numFmtId="168" formatCode="General"/>
  </numFmts>
  <fonts count="44">
    <font>
      <sz val="10"/>
      <color rgb="FF000000"/>
      <name val="Arial Greek"/>
      <family val="0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1"/>
      <color rgb="FF000000"/>
      <name val="Calibri"/>
      <family val="0"/>
      <charset val="161"/>
    </font>
    <font>
      <sz val="11"/>
      <color rgb="FF000000"/>
      <name val="Calibri"/>
      <family val="2"/>
      <charset val="161"/>
    </font>
    <font>
      <sz val="11"/>
      <color rgb="FFFFFFCC"/>
      <name val="Calibri"/>
      <family val="0"/>
      <charset val="161"/>
    </font>
    <font>
      <sz val="11"/>
      <color rgb="FFFFFFFF"/>
      <name val="Calibri"/>
      <family val="2"/>
      <charset val="161"/>
    </font>
    <font>
      <b val="true"/>
      <sz val="11"/>
      <color rgb="FFFF9900"/>
      <name val="Calibri"/>
      <family val="0"/>
      <charset val="161"/>
    </font>
    <font>
      <i val="true"/>
      <sz val="11"/>
      <color rgb="FF808080"/>
      <name val="Calibri"/>
      <family val="0"/>
      <charset val="161"/>
    </font>
    <font>
      <sz val="11"/>
      <color rgb="FF008000"/>
      <name val="Calibri"/>
      <family val="0"/>
      <charset val="161"/>
    </font>
    <font>
      <b val="true"/>
      <sz val="15"/>
      <color rgb="FF333399"/>
      <name val="Calibri"/>
      <family val="0"/>
      <charset val="161"/>
    </font>
    <font>
      <b val="true"/>
      <sz val="13"/>
      <color rgb="FF333399"/>
      <name val="Calibri"/>
      <family val="0"/>
      <charset val="161"/>
    </font>
    <font>
      <b val="true"/>
      <sz val="11"/>
      <color rgb="FF333399"/>
      <name val="Calibri"/>
      <family val="0"/>
      <charset val="161"/>
    </font>
    <font>
      <sz val="11"/>
      <color rgb="FFFF9900"/>
      <name val="Calibri"/>
      <family val="0"/>
      <charset val="161"/>
    </font>
    <font>
      <b val="true"/>
      <sz val="11"/>
      <color rgb="FF333333"/>
      <name val="Calibri"/>
      <family val="0"/>
      <charset val="161"/>
    </font>
    <font>
      <b val="true"/>
      <sz val="18"/>
      <color rgb="FF333399"/>
      <name val="Cambria"/>
      <family val="0"/>
      <charset val="161"/>
    </font>
    <font>
      <b val="true"/>
      <sz val="11"/>
      <color rgb="FFFFFFFF"/>
      <name val="Calibri"/>
      <family val="2"/>
      <charset val="161"/>
    </font>
    <font>
      <b val="true"/>
      <sz val="11"/>
      <color rgb="FF333333"/>
      <name val="Calibri"/>
      <family val="2"/>
      <charset val="161"/>
    </font>
    <font>
      <b val="true"/>
      <i val="true"/>
      <u val="single"/>
      <sz val="10"/>
      <color rgb="FF000000"/>
      <name val="Arial Greek"/>
      <family val="0"/>
      <charset val="161"/>
    </font>
    <font>
      <sz val="11"/>
      <color rgb="FF333399"/>
      <name val="Calibri"/>
      <family val="2"/>
      <charset val="161"/>
    </font>
    <font>
      <i val="true"/>
      <sz val="11"/>
      <color rgb="FF808080"/>
      <name val="Calibri"/>
      <family val="2"/>
      <charset val="161"/>
    </font>
    <font>
      <b val="true"/>
      <i val="true"/>
      <sz val="16"/>
      <color rgb="FF000000"/>
      <name val="Arial Greek"/>
      <family val="0"/>
      <charset val="161"/>
    </font>
    <font>
      <b val="true"/>
      <sz val="15"/>
      <color rgb="FF333399"/>
      <name val="Calibri"/>
      <family val="2"/>
      <charset val="161"/>
    </font>
    <font>
      <b val="true"/>
      <sz val="13"/>
      <color rgb="FF333399"/>
      <name val="Calibri"/>
      <family val="2"/>
      <charset val="161"/>
    </font>
    <font>
      <b val="true"/>
      <sz val="11"/>
      <color rgb="FF333399"/>
      <name val="Calibri"/>
      <family val="2"/>
      <charset val="161"/>
    </font>
    <font>
      <sz val="11"/>
      <color rgb="FF800080"/>
      <name val="Calibri"/>
      <family val="2"/>
      <charset val="161"/>
    </font>
    <font>
      <sz val="11"/>
      <color rgb="FF008000"/>
      <name val="Calibri"/>
      <family val="2"/>
      <charset val="161"/>
    </font>
    <font>
      <sz val="11"/>
      <color rgb="FF993300"/>
      <name val="Calibri"/>
      <family val="2"/>
      <charset val="161"/>
    </font>
    <font>
      <sz val="11"/>
      <color rgb="FFFF0000"/>
      <name val="Calibri"/>
      <family val="2"/>
      <charset val="161"/>
    </font>
    <font>
      <sz val="11"/>
      <color rgb="FFFF9900"/>
      <name val="Calibri"/>
      <family val="2"/>
      <charset val="161"/>
    </font>
    <font>
      <b val="true"/>
      <sz val="11"/>
      <color rgb="FF000000"/>
      <name val="Calibri"/>
      <family val="2"/>
      <charset val="161"/>
    </font>
    <font>
      <b val="true"/>
      <sz val="18"/>
      <color rgb="FF333399"/>
      <name val="Cambria"/>
      <family val="2"/>
      <charset val="161"/>
    </font>
    <font>
      <b val="true"/>
      <sz val="11"/>
      <color rgb="FFFF9900"/>
      <name val="Calibri"/>
      <family val="2"/>
      <charset val="161"/>
    </font>
    <font>
      <sz val="10"/>
      <color rgb="FF000000"/>
      <name val="Calibri"/>
      <family val="0"/>
      <charset val="161"/>
    </font>
    <font>
      <sz val="8"/>
      <color rgb="FF000000"/>
      <name val="Calibri"/>
      <family val="2"/>
      <charset val="161"/>
    </font>
    <font>
      <b val="true"/>
      <sz val="8"/>
      <color rgb="FF3366FF"/>
      <name val="Calibri"/>
      <family val="0"/>
      <charset val="161"/>
    </font>
    <font>
      <b val="true"/>
      <sz val="8"/>
      <color rgb="FF000000"/>
      <name val="Calibri"/>
      <family val="0"/>
      <charset val="161"/>
    </font>
    <font>
      <sz val="8"/>
      <color rgb="FF000000"/>
      <name val="Calibri"/>
      <family val="0"/>
      <charset val="161"/>
    </font>
    <font>
      <b val="true"/>
      <sz val="8"/>
      <color rgb="FFFF0000"/>
      <name val="Calibri"/>
      <family val="0"/>
      <charset val="161"/>
    </font>
    <font>
      <b val="true"/>
      <sz val="8"/>
      <color rgb="FF0000FF"/>
      <name val="Calibri"/>
      <family val="0"/>
      <charset val="161"/>
    </font>
    <font>
      <b val="true"/>
      <sz val="8"/>
      <color rgb="FF000000"/>
      <name val="Calibri"/>
      <family val="2"/>
      <charset val="161"/>
    </font>
    <font>
      <b val="true"/>
      <sz val="10"/>
      <color rgb="FFFF0000"/>
      <name val="Calibri"/>
      <family val="0"/>
      <charset val="161"/>
    </font>
    <font>
      <sz val="8"/>
      <name val="Calibri"/>
      <family val="2"/>
      <charset val="161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CC99"/>
        <b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FFFF99"/>
        <bgColor rgb="FFFFFFCC"/>
      </patternFill>
    </fill>
    <fill>
      <patternFill patternType="solid">
        <fgColor rgb="FF99CCFF"/>
        <bgColor rgb="FFCCCCFF"/>
      </patternFill>
    </fill>
    <fill>
      <patternFill patternType="solid">
        <fgColor rgb="FF33CCCC"/>
        <bgColor rgb="FF00CCFF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666699"/>
        <bgColor rgb="FF808080"/>
      </patternFill>
    </fill>
    <fill>
      <patternFill patternType="solid">
        <fgColor rgb="FFFF6600"/>
        <bgColor rgb="FFFF9900"/>
      </patternFill>
    </fill>
    <fill>
      <patternFill patternType="solid">
        <fgColor rgb="FFCCFFCC"/>
        <bgColor rgb="FFCCFFFF"/>
      </patternFill>
    </fill>
    <fill>
      <patternFill patternType="solid">
        <fgColor rgb="FF969696"/>
        <bgColor rgb="FF808080"/>
      </patternFill>
    </fill>
    <fill>
      <patternFill patternType="solid">
        <fgColor rgb="FFFF99CC"/>
        <bgColor rgb="FFFF8080"/>
      </patternFill>
    </fill>
    <fill>
      <patternFill patternType="solid">
        <fgColor rgb="FF00FFFF"/>
        <bgColor rgb="FF00FFFF"/>
      </patternFill>
    </fill>
    <fill>
      <patternFill patternType="solid">
        <fgColor rgb="FF993300"/>
        <bgColor rgb="FF993366"/>
      </patternFill>
    </fill>
    <fill>
      <patternFill patternType="solid">
        <fgColor rgb="FFFFCC00"/>
        <bgColor rgb="FFFFFF00"/>
      </patternFill>
    </fill>
    <fill>
      <patternFill patternType="solid">
        <fgColor rgb="FF00CCFF"/>
        <bgColor rgb="FF33CCCC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33CCCC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/>
      <diagonal/>
    </border>
  </borders>
  <cellStyleXfs count="10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3" borderId="0" applyFont="true" applyBorder="false" applyAlignment="false" applyProtection="false"/>
    <xf numFmtId="164" fontId="5" fillId="2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4" borderId="0" applyFont="true" applyBorder="false" applyAlignment="false" applyProtection="false"/>
    <xf numFmtId="164" fontId="5" fillId="2" borderId="0" applyFont="true" applyBorder="false" applyAlignment="false" applyProtection="false"/>
    <xf numFmtId="164" fontId="5" fillId="5" borderId="0" applyFont="true" applyBorder="false" applyAlignment="false" applyProtection="false"/>
    <xf numFmtId="164" fontId="5" fillId="3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3" borderId="0" applyFont="true" applyBorder="false" applyAlignment="false" applyProtection="false"/>
    <xf numFmtId="164" fontId="5" fillId="6" borderId="0" applyFont="true" applyBorder="false" applyAlignment="false" applyProtection="false"/>
    <xf numFmtId="164" fontId="5" fillId="7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6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3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7" borderId="0" applyFont="true" applyBorder="false" applyAlignment="false" applyProtection="false"/>
    <xf numFmtId="164" fontId="6" fillId="8" borderId="0" applyFont="true" applyBorder="false" applyAlignment="false" applyProtection="false"/>
    <xf numFmtId="164" fontId="6" fillId="6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3" borderId="0" applyFont="true" applyBorder="false" applyAlignment="false" applyProtection="false"/>
    <xf numFmtId="164" fontId="7" fillId="10" borderId="0" applyFont="true" applyBorder="false" applyAlignment="false" applyProtection="false"/>
    <xf numFmtId="164" fontId="7" fillId="7" borderId="0" applyFont="true" applyBorder="false" applyAlignment="false" applyProtection="false"/>
    <xf numFmtId="164" fontId="7" fillId="8" borderId="0" applyFont="true" applyBorder="false" applyAlignment="false" applyProtection="false"/>
    <xf numFmtId="164" fontId="7" fillId="6" borderId="0" applyFont="true" applyBorder="false" applyAlignment="false" applyProtection="false"/>
    <xf numFmtId="164" fontId="7" fillId="10" borderId="0" applyFont="true" applyBorder="false" applyAlignment="false" applyProtection="false"/>
    <xf numFmtId="164" fontId="7" fillId="3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11" borderId="0" applyFont="true" applyBorder="false" applyAlignment="false" applyProtection="false"/>
    <xf numFmtId="164" fontId="6" fillId="12" borderId="0" applyFont="true" applyBorder="false" applyAlignment="false" applyProtection="false"/>
    <xf numFmtId="164" fontId="6" fillId="13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14" borderId="0" applyFont="true" applyBorder="false" applyAlignment="false" applyProtection="false"/>
    <xf numFmtId="164" fontId="8" fillId="2" borderId="1" applyFont="true" applyBorder="true" applyAlignment="false" applyProtection="false"/>
    <xf numFmtId="164" fontId="9" fillId="0" borderId="0" applyFont="true" applyBorder="false" applyAlignment="false" applyProtection="false"/>
    <xf numFmtId="164" fontId="10" fillId="15" borderId="0" applyFont="true" applyBorder="false" applyAlignment="false" applyProtection="false"/>
    <xf numFmtId="164" fontId="11" fillId="0" borderId="2" applyFont="true" applyBorder="true" applyAlignment="false" applyProtection="false"/>
    <xf numFmtId="164" fontId="12" fillId="0" borderId="3" applyFont="true" applyBorder="true" applyAlignment="false" applyProtection="false"/>
    <xf numFmtId="164" fontId="13" fillId="0" borderId="4" applyFont="true" applyBorder="true" applyAlignment="false" applyProtection="false"/>
    <xf numFmtId="164" fontId="13" fillId="0" borderId="0" applyFont="true" applyBorder="false" applyAlignment="false" applyProtection="false"/>
    <xf numFmtId="164" fontId="14" fillId="0" borderId="5" applyFont="true" applyBorder="true" applyAlignment="false" applyProtection="false"/>
    <xf numFmtId="164" fontId="0" fillId="4" borderId="6" applyFont="true" applyBorder="true" applyAlignment="false" applyProtection="false"/>
    <xf numFmtId="164" fontId="15" fillId="2" borderId="7" applyFont="true" applyBorder="true" applyAlignment="false" applyProtection="false"/>
    <xf numFmtId="164" fontId="16" fillId="0" borderId="0" applyFont="true" applyBorder="false" applyAlignment="false" applyProtection="false"/>
    <xf numFmtId="164" fontId="17" fillId="16" borderId="8" applyFont="true" applyBorder="true" applyAlignment="false" applyProtection="false"/>
    <xf numFmtId="164" fontId="7" fillId="10" borderId="0" applyFont="true" applyBorder="false" applyAlignment="false" applyProtection="false"/>
    <xf numFmtId="164" fontId="7" fillId="11" borderId="0" applyFont="true" applyBorder="false" applyAlignment="false" applyProtection="false"/>
    <xf numFmtId="164" fontId="7" fillId="12" borderId="0" applyFont="true" applyBorder="false" applyAlignment="false" applyProtection="false"/>
    <xf numFmtId="164" fontId="7" fillId="13" borderId="0" applyFont="true" applyBorder="false" applyAlignment="false" applyProtection="false"/>
    <xf numFmtId="164" fontId="7" fillId="10" borderId="0" applyFont="true" applyBorder="false" applyAlignment="false" applyProtection="false"/>
    <xf numFmtId="164" fontId="7" fillId="14" borderId="0" applyFont="true" applyBorder="false" applyAlignment="false" applyProtection="false"/>
    <xf numFmtId="164" fontId="18" fillId="2" borderId="7" applyFont="true" applyBorder="true" applyAlignment="false" applyProtection="false"/>
    <xf numFmtId="164" fontId="19" fillId="0" borderId="0" applyFont="true" applyBorder="false" applyAlignment="false" applyProtection="false"/>
    <xf numFmtId="165" fontId="19" fillId="0" borderId="0" applyFont="true" applyBorder="false" applyAlignment="false" applyProtection="false"/>
    <xf numFmtId="164" fontId="20" fillId="3" borderId="1" applyFont="true" applyBorder="true" applyAlignment="false" applyProtection="false"/>
    <xf numFmtId="164" fontId="21" fillId="0" borderId="0" applyFont="true" applyBorder="false" applyAlignment="false" applyProtection="false"/>
    <xf numFmtId="164" fontId="22" fillId="0" borderId="0" applyFont="true" applyBorder="false" applyAlignment="true" applyProtection="false">
      <alignment horizontal="center" vertical="bottom" textRotation="0" wrapText="false" indent="0" shrinkToFit="false"/>
    </xf>
    <xf numFmtId="164" fontId="23" fillId="0" borderId="2" applyFont="true" applyBorder="true" applyAlignment="false" applyProtection="false"/>
    <xf numFmtId="164" fontId="24" fillId="0" borderId="3" applyFont="true" applyBorder="true" applyAlignment="false" applyProtection="false"/>
    <xf numFmtId="164" fontId="25" fillId="0" borderId="4" applyFont="true" applyBorder="true" applyAlignment="false" applyProtection="false"/>
    <xf numFmtId="164" fontId="25" fillId="0" borderId="0" applyFont="true" applyBorder="false" applyAlignment="false" applyProtection="false"/>
    <xf numFmtId="164" fontId="22" fillId="0" borderId="0" applyFont="true" applyBorder="false" applyAlignment="true" applyProtection="false">
      <alignment horizontal="center" vertical="bottom" textRotation="90" wrapText="false" indent="0" shrinkToFit="false"/>
    </xf>
    <xf numFmtId="164" fontId="26" fillId="17" borderId="0" applyFont="true" applyBorder="false" applyAlignment="false" applyProtection="false"/>
    <xf numFmtId="164" fontId="27" fillId="15" borderId="0" applyFont="true" applyBorder="false" applyAlignment="false" applyProtection="false"/>
    <xf numFmtId="164" fontId="28" fillId="8" borderId="0" applyFont="true" applyBorder="false" applyAlignment="false" applyProtection="false"/>
    <xf numFmtId="164" fontId="29" fillId="0" borderId="0" applyFont="true" applyBorder="false" applyAlignment="false" applyProtection="false"/>
    <xf numFmtId="164" fontId="0" fillId="4" borderId="6" applyFont="true" applyBorder="true" applyAlignment="false" applyProtection="false"/>
    <xf numFmtId="164" fontId="30" fillId="0" borderId="5" applyFont="true" applyBorder="true" applyAlignment="false" applyProtection="false"/>
    <xf numFmtId="164" fontId="31" fillId="0" borderId="9" applyFont="true" applyBorder="true" applyAlignment="false" applyProtection="false"/>
    <xf numFmtId="164" fontId="32" fillId="0" borderId="0" applyFont="true" applyBorder="false" applyAlignment="false" applyProtection="false"/>
    <xf numFmtId="164" fontId="33" fillId="2" borderId="1" applyFont="true" applyBorder="tru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35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34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6" fillId="15" borderId="10" xfId="0" applyFont="true" applyBorder="true" applyAlignment="true" applyProtection="true">
      <alignment horizontal="center" vertical="bottom" textRotation="90" wrapText="true" indent="0" shrinkToFit="false"/>
      <protection locked="true" hidden="false"/>
    </xf>
    <xf numFmtId="164" fontId="37" fillId="15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7" fillId="15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8" fillId="15" borderId="10" xfId="0" applyFont="true" applyBorder="true" applyAlignment="true" applyProtection="true">
      <alignment horizontal="center" vertical="bottom" textRotation="90" wrapText="false" indent="0" shrinkToFit="false"/>
      <protection locked="true" hidden="false"/>
    </xf>
    <xf numFmtId="164" fontId="35" fillId="3" borderId="10" xfId="0" applyFont="true" applyBorder="true" applyAlignment="true" applyProtection="true">
      <alignment horizontal="center" vertical="bottom" textRotation="90" wrapText="false" indent="0" shrinkToFit="false"/>
      <protection locked="true" hidden="false"/>
    </xf>
    <xf numFmtId="164" fontId="34" fillId="0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34" fillId="0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9" fillId="15" borderId="10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39" fillId="15" borderId="10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37" fillId="15" borderId="10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7" fontId="37" fillId="15" borderId="10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37" fillId="15" borderId="10" xfId="0" applyFont="true" applyBorder="true" applyAlignment="true" applyProtection="true">
      <alignment horizontal="center" vertical="center" textRotation="90" wrapText="false" indent="0" shrinkToFit="false"/>
      <protection locked="false" hidden="false"/>
    </xf>
    <xf numFmtId="164" fontId="41" fillId="3" borderId="10" xfId="0" applyFont="true" applyBorder="true" applyAlignment="true" applyProtection="true">
      <alignment horizontal="center" vertical="center" textRotation="90" wrapText="false" indent="0" shrinkToFit="false"/>
      <protection locked="false" hidden="false"/>
    </xf>
    <xf numFmtId="164" fontId="42" fillId="15" borderId="1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3" fillId="0" borderId="10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8" fontId="35" fillId="18" borderId="1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35" fillId="18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35" fillId="0" borderId="1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35" fillId="0" borderId="1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43" fillId="18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3" fillId="0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35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34" fillId="0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3" fillId="0" borderId="13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35" fillId="0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34" fillId="19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4" fillId="3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4" fillId="1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4" fillId="20" borderId="1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4" fillId="20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4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4" fillId="6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4" fillId="20" borderId="1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4" fillId="2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4" fillId="2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4" fillId="20" borderId="1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4" fillId="0" borderId="2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4" fillId="21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4" fillId="0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8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Έμφαση1" xfId="26"/>
    <cellStyle name="20% - Έμφαση2" xfId="27"/>
    <cellStyle name="20% - Έμφαση3" xfId="28"/>
    <cellStyle name="20% - Έμφαση4" xfId="29"/>
    <cellStyle name="20% - Έμφαση5" xfId="30"/>
    <cellStyle name="20% - Έμφαση6" xfId="31"/>
    <cellStyle name="40% - Accent1" xfId="32"/>
    <cellStyle name="40% - Accent2" xfId="33"/>
    <cellStyle name="40% - Accent3" xfId="34"/>
    <cellStyle name="40% - Accent4" xfId="35"/>
    <cellStyle name="40% - Accent5" xfId="36"/>
    <cellStyle name="40% - Accent6" xfId="37"/>
    <cellStyle name="40% - Έμφαση1" xfId="38"/>
    <cellStyle name="40% - Έμφαση2" xfId="39"/>
    <cellStyle name="40% - Έμφαση3" xfId="40"/>
    <cellStyle name="40% - Έμφαση4" xfId="41"/>
    <cellStyle name="40% - Έμφαση5" xfId="42"/>
    <cellStyle name="40% - Έμφαση6" xfId="43"/>
    <cellStyle name="60% - Accent1" xfId="44"/>
    <cellStyle name="60% - Accent2" xfId="45"/>
    <cellStyle name="60% - Accent3" xfId="46"/>
    <cellStyle name="60% - Accent4" xfId="47"/>
    <cellStyle name="60% - Accent5" xfId="48"/>
    <cellStyle name="60% - Accent6" xfId="49"/>
    <cellStyle name="60% - Έμφαση1" xfId="50"/>
    <cellStyle name="60% - Έμφαση2" xfId="51"/>
    <cellStyle name="60% - Έμφαση3" xfId="52"/>
    <cellStyle name="60% - Έμφαση4" xfId="53"/>
    <cellStyle name="60% - Έμφαση5" xfId="54"/>
    <cellStyle name="60% - Έμφαση6" xfId="55"/>
    <cellStyle name="Accent1" xfId="56"/>
    <cellStyle name="Accent2" xfId="57"/>
    <cellStyle name="Accent3" xfId="58"/>
    <cellStyle name="Accent4" xfId="59"/>
    <cellStyle name="Accent5" xfId="60"/>
    <cellStyle name="Accent6" xfId="61"/>
    <cellStyle name="Calculation" xfId="62"/>
    <cellStyle name="Explanatory Text" xfId="63"/>
    <cellStyle name="Good 1" xfId="64"/>
    <cellStyle name="Heading 1 1" xfId="65"/>
    <cellStyle name="Heading 2 1" xfId="66"/>
    <cellStyle name="Heading 3" xfId="67"/>
    <cellStyle name="Heading 4" xfId="68"/>
    <cellStyle name="Linked Cell" xfId="69"/>
    <cellStyle name="Note 1" xfId="70"/>
    <cellStyle name="Output" xfId="71"/>
    <cellStyle name="Title" xfId="72"/>
    <cellStyle name="Έλεγχος κελιού" xfId="73"/>
    <cellStyle name="Έμφαση1" xfId="74"/>
    <cellStyle name="Έμφαση2" xfId="75"/>
    <cellStyle name="Έμφαση3" xfId="76"/>
    <cellStyle name="Έμφαση4" xfId="77"/>
    <cellStyle name="Έμφαση5" xfId="78"/>
    <cellStyle name="Έμφαση6" xfId="79"/>
    <cellStyle name="Έξοδος" xfId="80"/>
    <cellStyle name="Αποτέλεσμα" xfId="81"/>
    <cellStyle name="Αποτέλεσμα2" xfId="82"/>
    <cellStyle name="Εισαγωγή" xfId="83"/>
    <cellStyle name="Επεξηγηματικό κείμενο" xfId="84"/>
    <cellStyle name="Επικεφαλίδα" xfId="85"/>
    <cellStyle name="Επικεφαλίδα 1" xfId="86"/>
    <cellStyle name="Επικεφαλίδα 2" xfId="87"/>
    <cellStyle name="Επικεφαλίδα 3" xfId="88"/>
    <cellStyle name="Επικεφαλίδα 4" xfId="89"/>
    <cellStyle name="Επικεφαλίδα1" xfId="90"/>
    <cellStyle name="Κακό" xfId="91"/>
    <cellStyle name="Καλό" xfId="92"/>
    <cellStyle name="Ουδέτερο" xfId="93"/>
    <cellStyle name="Προειδοποιητικό κείμενο" xfId="94"/>
    <cellStyle name="Σημείωση" xfId="95"/>
    <cellStyle name="Συνδεδεμένο κελί" xfId="96"/>
    <cellStyle name="Σύνολο" xfId="97"/>
    <cellStyle name="Τίτλος" xfId="98"/>
    <cellStyle name="Υπολογισμός" xfId="9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H229"/>
  <sheetViews>
    <sheetView showFormulas="false" showGridLines="true" showRowColHeaders="true" showZeros="true" rightToLeft="false" tabSelected="true" showOutlineSymbols="true" defaultGridColor="true" view="normal" topLeftCell="A1" colorId="64" zoomScale="130" zoomScaleNormal="130" zoomScalePageLayoutView="100" workbookViewId="0">
      <pane xSplit="0" ySplit="3" topLeftCell="A115" activePane="bottomLeft" state="frozen"/>
      <selection pane="topLeft" activeCell="A1" activeCellId="0" sqref="A1"/>
      <selection pane="bottomLeft" activeCell="A4" activeCellId="0" sqref="A4"/>
    </sheetView>
  </sheetViews>
  <sheetFormatPr defaultColWidth="11.5625" defaultRowHeight="12.75" zeroHeight="false" outlineLevelRow="0" outlineLevelCol="0"/>
  <cols>
    <col collapsed="false" customWidth="true" hidden="false" outlineLevel="0" max="1" min="1" style="1" width="3.41"/>
    <col collapsed="false" customWidth="true" hidden="false" outlineLevel="0" max="2" min="2" style="1" width="13.27"/>
    <col collapsed="false" customWidth="true" hidden="false" outlineLevel="0" max="3" min="3" style="1" width="11.69"/>
    <col collapsed="false" customWidth="true" hidden="false" outlineLevel="0" max="4" min="4" style="1" width="11.98"/>
    <col collapsed="false" customWidth="true" hidden="false" outlineLevel="0" max="5" min="5" style="1" width="13.27"/>
    <col collapsed="false" customWidth="true" hidden="false" outlineLevel="0" max="6" min="6" style="1" width="3.56"/>
    <col collapsed="false" customWidth="true" hidden="false" outlineLevel="0" max="7" min="7" style="1" width="9.4"/>
    <col collapsed="false" customWidth="true" hidden="false" outlineLevel="0" max="8" min="8" style="1" width="7.27"/>
    <col collapsed="false" customWidth="true" hidden="false" outlineLevel="0" max="10" min="9" style="1" width="5.13"/>
    <col collapsed="false" customWidth="true" hidden="false" outlineLevel="0" max="11" min="11" style="1" width="7.27"/>
    <col collapsed="false" customWidth="true" hidden="false" outlineLevel="0" max="12" min="12" style="1" width="5.13"/>
    <col collapsed="false" customWidth="true" hidden="false" outlineLevel="0" max="13" min="13" style="1" width="3.98"/>
    <col collapsed="false" customWidth="true" hidden="false" outlineLevel="0" max="22" min="14" style="1" width="4.7"/>
    <col collapsed="false" customWidth="true" hidden="false" outlineLevel="0" max="23" min="23" style="2" width="4.7"/>
    <col collapsed="false" customWidth="false" hidden="false" outlineLevel="0" max="24" min="24" style="1" width="11.55"/>
    <col collapsed="false" customWidth="false" hidden="true" outlineLevel="0" max="25" min="25" style="3" width="11.55"/>
    <col collapsed="false" customWidth="true" hidden="true" outlineLevel="0" max="26" min="26" style="3" width="16.83"/>
    <col collapsed="false" customWidth="false" hidden="true" outlineLevel="0" max="29" min="27" style="3" width="11.55"/>
    <col collapsed="false" customWidth="true" hidden="true" outlineLevel="0" max="30" min="30" style="3" width="15.12"/>
    <col collapsed="false" customWidth="false" hidden="true" outlineLevel="0" max="34" min="31" style="3" width="11.55"/>
    <col collapsed="false" customWidth="false" hidden="true" outlineLevel="0" max="35" min="35" style="1" width="11.55"/>
    <col collapsed="false" customWidth="false" hidden="false" outlineLevel="0" max="257" min="36" style="1" width="11.55"/>
  </cols>
  <sheetData>
    <row r="1" customFormat="false" ht="12.75" hidden="false" customHeight="false" outlineLevel="0" collapsed="false">
      <c r="A1" s="4"/>
      <c r="B1" s="4"/>
      <c r="C1" s="4"/>
      <c r="D1" s="4"/>
      <c r="E1" s="4"/>
      <c r="F1" s="5" t="s">
        <v>0</v>
      </c>
      <c r="G1" s="5"/>
      <c r="H1" s="5"/>
      <c r="I1" s="5"/>
      <c r="J1" s="5"/>
      <c r="K1" s="5"/>
      <c r="L1" s="5"/>
      <c r="M1" s="5"/>
      <c r="N1" s="6" t="s">
        <v>1</v>
      </c>
      <c r="O1" s="6"/>
      <c r="P1" s="6"/>
      <c r="Q1" s="6"/>
      <c r="R1" s="6"/>
      <c r="S1" s="6"/>
      <c r="T1" s="6"/>
      <c r="U1" s="6"/>
      <c r="V1" s="7"/>
      <c r="W1" s="8"/>
      <c r="X1" s="9"/>
      <c r="Y1" s="10"/>
      <c r="Z1" s="10"/>
    </row>
    <row r="2" customFormat="false" ht="12.75" hidden="false" customHeight="false" outlineLevel="0" collapsed="false">
      <c r="A2" s="4"/>
      <c r="B2" s="4"/>
      <c r="C2" s="4"/>
      <c r="D2" s="4"/>
      <c r="E2" s="4"/>
      <c r="F2" s="5" t="s">
        <v>2</v>
      </c>
      <c r="G2" s="5" t="s">
        <v>3</v>
      </c>
      <c r="H2" s="5" t="n">
        <v>2</v>
      </c>
      <c r="I2" s="5" t="n">
        <v>3</v>
      </c>
      <c r="J2" s="5" t="n">
        <v>4</v>
      </c>
      <c r="K2" s="5" t="n">
        <v>5</v>
      </c>
      <c r="L2" s="5" t="n">
        <v>6</v>
      </c>
      <c r="M2" s="5" t="n">
        <v>7</v>
      </c>
      <c r="N2" s="6"/>
      <c r="O2" s="6"/>
      <c r="P2" s="6"/>
      <c r="Q2" s="6"/>
      <c r="R2" s="6"/>
      <c r="S2" s="6"/>
      <c r="T2" s="6"/>
      <c r="U2" s="6"/>
      <c r="V2" s="7"/>
      <c r="W2" s="8"/>
      <c r="X2" s="9"/>
      <c r="Y2" s="10"/>
      <c r="Z2" s="10"/>
    </row>
    <row r="3" customFormat="false" ht="116.25" hidden="false" customHeight="true" outlineLevel="0" collapsed="false">
      <c r="A3" s="11" t="s">
        <v>4</v>
      </c>
      <c r="B3" s="11" t="s">
        <v>5</v>
      </c>
      <c r="C3" s="11" t="s">
        <v>6</v>
      </c>
      <c r="D3" s="12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1" t="s">
        <v>13</v>
      </c>
      <c r="K3" s="11" t="s">
        <v>14</v>
      </c>
      <c r="L3" s="11" t="s">
        <v>15</v>
      </c>
      <c r="M3" s="11" t="s">
        <v>16</v>
      </c>
      <c r="N3" s="13" t="s">
        <v>17</v>
      </c>
      <c r="O3" s="13" t="s">
        <v>18</v>
      </c>
      <c r="P3" s="13" t="s">
        <v>19</v>
      </c>
      <c r="Q3" s="13" t="s">
        <v>20</v>
      </c>
      <c r="R3" s="13" t="s">
        <v>21</v>
      </c>
      <c r="S3" s="13" t="s">
        <v>22</v>
      </c>
      <c r="T3" s="13" t="s">
        <v>23</v>
      </c>
      <c r="U3" s="14" t="s">
        <v>24</v>
      </c>
      <c r="V3" s="15" t="s">
        <v>25</v>
      </c>
      <c r="W3" s="16" t="s">
        <v>26</v>
      </c>
      <c r="X3" s="9"/>
    </row>
    <row r="4" customFormat="false" ht="20.1" hidden="false" customHeight="true" outlineLevel="0" collapsed="false">
      <c r="A4" s="17" t="s">
        <v>27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9"/>
    </row>
    <row r="5" customFormat="false" ht="22.5" hidden="false" customHeight="true" outlineLevel="0" collapsed="false">
      <c r="A5" s="2" t="n">
        <v>1</v>
      </c>
      <c r="B5" s="18" t="s">
        <v>28</v>
      </c>
      <c r="C5" s="18" t="s">
        <v>29</v>
      </c>
      <c r="D5" s="18" t="s">
        <v>30</v>
      </c>
      <c r="E5" s="18" t="s">
        <v>31</v>
      </c>
      <c r="F5" s="2" t="n">
        <v>190</v>
      </c>
      <c r="G5" s="2" t="n">
        <v>363</v>
      </c>
      <c r="H5" s="2" t="n">
        <v>0</v>
      </c>
      <c r="I5" s="2" t="n">
        <v>3</v>
      </c>
      <c r="J5" s="2" t="n">
        <v>0</v>
      </c>
      <c r="K5" s="2" t="n">
        <v>0</v>
      </c>
      <c r="L5" s="2" t="n">
        <v>0</v>
      </c>
      <c r="M5" s="2" t="n">
        <v>51</v>
      </c>
      <c r="N5" s="19" t="n">
        <f aca="false">F5*17</f>
        <v>3230</v>
      </c>
      <c r="O5" s="20" t="n">
        <v>3143</v>
      </c>
      <c r="P5" s="19" t="n">
        <f aca="false">IF(H5=$Y$125,$Z$125)+IF(H5=$Y$126,$Z$126)+IF(H5=$Y$127,$Z$127)+IF(H5=$Y$128,$Z$128)+IF(H5=$Y$129,$Z$129)+IF(H5=$Y$130,$Z$130)+IF(H5=$Y$131,$Z$131)+IF(H5=$Y$132,$Z$132)+IF(H5=$Y$133,$Z$133)+IF(H5=$Y$134,$Z$134)+IF(H5=$Y$135,$Z$135)+IF(H5=$Y$136,$Z$136)+IF(H5=$Y$137,$Z$137)+IF(H5=$Y$138,$Z$138)+IF(H5=$Y$139,$Z$139)+IF(H5=$Y$140,$Z$140)+IF(H5=$Y$141,$Z$141)+IF(H5=$Y$142,$Z$142)</f>
        <v>0</v>
      </c>
      <c r="Q5" s="19" t="n">
        <f aca="false">IF(I5=$Y$144,$Z$144)+IF(I5=$Y$145,$Z$145)+IF(I5=$Y$146,$Z$146)+IF(I5=$Y$147,$Z$147)</f>
        <v>15</v>
      </c>
      <c r="R5" s="19" t="n">
        <f aca="false">IF(J5=$Y$149,$Z$149)+IF(J5=$Y$150,$Z$150)+IF(J5=$Y$151,$Z$151)+IF(J5=$Y$152,$Z$152)+IF(J5=$Y$153,$Z$153)+IF(J5=$Y$154,$Z$154)+IF(J5=$Y$124,$Z$124)+IF(J5=$Y$155,$Z$155)+IF(J5=$Y$156,$Z$156)+IF(J5=$Y$157,$Z$157)+IF(J5=$Y$159,$Z$159)+IF(J5=$Y$160,$Z$160)+IF(J5=$Y$161,$Z$161)+IF(J5=$Y$162,$Z$162)+IF(J5=$Y$163,$Z$163)+IF(J5=$Y$164,$Z$164)+IF(J5=$Y$165,$Z$165)+IF(J5=$Y$166,$Z$166)+IF(J5=$Y$167,$Z$167)</f>
        <v>0</v>
      </c>
      <c r="S5" s="19" t="n">
        <f aca="false">K5*10</f>
        <v>0</v>
      </c>
      <c r="T5" s="19" t="n">
        <f aca="false">VLOOKUP(L5,$AG$130:$AH$229,2,1)</f>
        <v>0</v>
      </c>
      <c r="U5" s="19" t="n">
        <f aca="false">VLOOKUP(M5,$AD$129:$AE$228,2,1)</f>
        <v>20</v>
      </c>
      <c r="V5" s="19" t="n">
        <f aca="false">SUM(N5:U5)</f>
        <v>6408</v>
      </c>
      <c r="W5" s="2" t="n">
        <v>1</v>
      </c>
      <c r="X5" s="9"/>
    </row>
    <row r="6" customFormat="false" ht="22.5" hidden="false" customHeight="true" outlineLevel="0" collapsed="false">
      <c r="A6" s="21" t="n">
        <v>2</v>
      </c>
      <c r="B6" s="18" t="s">
        <v>32</v>
      </c>
      <c r="C6" s="18" t="s">
        <v>33</v>
      </c>
      <c r="D6" s="18" t="s">
        <v>34</v>
      </c>
      <c r="E6" s="18" t="s">
        <v>35</v>
      </c>
      <c r="F6" s="2" t="n">
        <v>190</v>
      </c>
      <c r="G6" s="2" t="n">
        <v>183</v>
      </c>
      <c r="H6" s="2" t="n">
        <v>5</v>
      </c>
      <c r="I6" s="2" t="n">
        <v>0</v>
      </c>
      <c r="J6" s="2" t="n">
        <v>0</v>
      </c>
      <c r="K6" s="2" t="n">
        <v>0</v>
      </c>
      <c r="L6" s="2" t="n">
        <v>0</v>
      </c>
      <c r="M6" s="2" t="n">
        <v>57</v>
      </c>
      <c r="N6" s="19" t="n">
        <f aca="false">F6*17</f>
        <v>3230</v>
      </c>
      <c r="O6" s="20" t="n">
        <v>3060</v>
      </c>
      <c r="P6" s="19" t="n">
        <f aca="false">IF(H6=$Y$125,$Z$125)+IF(H6=$Y$126,$Z$126)+IF(H6=$Y$127,$Z$127)+IF(H6=$Y$128,$Z$128)+IF(H6=$Y$129,$Z$129)+IF(H6=$Y$130,$Z$130)+IF(H6=$Y$131,$Z$131)+IF(H6=$Y$132,$Z$132)+IF(H6=$Y$133,$Z$133)+IF(H6=$Y$134,$Z$134)+IF(H6=$Y$135,$Z$135)+IF(H6=$Y$136,$Z$136)+IF(H6=$Y$137,$Z$137)+IF(H6=$Y$138,$Z$138)+IF(H6=$Y$139,$Z$139)+IF(H6=$Y$140,$Z$140)+IF(H6=$Y$141,$Z$141)+IF(H6=$Y$142,$Z$142)</f>
        <v>40</v>
      </c>
      <c r="Q6" s="19" t="n">
        <f aca="false">IF(I6=$Y$144,$Z$144)+IF(I6=$Y$145,$Z$145)+IF(I6=$Y$146,$Z$146)+IF(I6=$Y$147,$Z$147)</f>
        <v>0</v>
      </c>
      <c r="R6" s="19" t="n">
        <f aca="false">IF(J6=$Y$149,$Z$149)+IF(J6=$Y$150,$Z$150)+IF(J6=$Y$151,$Z$151)+IF(J6=$Y$152,$Z$152)+IF(J6=$Y$153,$Z$153)+IF(J6=$Y$154,$Z$154)+IF(J6=$Y$124,$Z$124)+IF(J6=$Y$155,$Z$155)+IF(J6=$Y$156,$Z$156)+IF(J6=$Y$157,$Z$157)+IF(J6=$Y$159,$Z$159)+IF(J6=$Y$160,$Z$160)+IF(J6=$Y$161,$Z$161)+IF(J6=$Y$162,$Z$162)+IF(J6=$Y$163,$Z$163)+IF(J6=$Y$164,$Z$164)+IF(J6=$Y$165,$Z$165)+IF(J6=$Y$166,$Z$166)+IF(J6=$Y$167,$Z$167)</f>
        <v>0</v>
      </c>
      <c r="S6" s="19" t="n">
        <f aca="false">K6*10</f>
        <v>0</v>
      </c>
      <c r="T6" s="19" t="n">
        <f aca="false">VLOOKUP(L6,$AG$130:$AH$229,2,1)</f>
        <v>0</v>
      </c>
      <c r="U6" s="19" t="n">
        <f aca="false">VLOOKUP(M6,$AD$129:$AE$228,2,1)</f>
        <v>20</v>
      </c>
      <c r="V6" s="19" t="n">
        <f aca="false">SUM(N6:U6)</f>
        <v>6350</v>
      </c>
      <c r="W6" s="2" t="n">
        <v>2</v>
      </c>
      <c r="X6" s="9"/>
    </row>
    <row r="7" customFormat="false" ht="22.5" hidden="false" customHeight="true" outlineLevel="0" collapsed="false">
      <c r="A7" s="2" t="n">
        <v>3</v>
      </c>
      <c r="B7" s="18" t="s">
        <v>36</v>
      </c>
      <c r="C7" s="18" t="s">
        <v>37</v>
      </c>
      <c r="D7" s="18" t="s">
        <v>38</v>
      </c>
      <c r="E7" s="18" t="s">
        <v>39</v>
      </c>
      <c r="F7" s="2" t="n">
        <v>180</v>
      </c>
      <c r="G7" s="2" t="n">
        <v>255</v>
      </c>
      <c r="H7" s="2" t="n">
        <v>0</v>
      </c>
      <c r="I7" s="2" t="n">
        <v>0</v>
      </c>
      <c r="J7" s="2" t="n">
        <v>1</v>
      </c>
      <c r="K7" s="2" t="n">
        <v>0</v>
      </c>
      <c r="L7" s="2" t="n">
        <v>0</v>
      </c>
      <c r="M7" s="2" t="n">
        <v>45</v>
      </c>
      <c r="N7" s="19" t="n">
        <f aca="false">F7*17</f>
        <v>3060</v>
      </c>
      <c r="O7" s="20" t="n">
        <v>2550</v>
      </c>
      <c r="P7" s="19" t="n">
        <f aca="false">IF(H7=$Y$125,$Z$125)+IF(H7=$Y$126,$Z$126)+IF(H7=$Y$127,$Z$127)+IF(H7=$Y$128,$Z$128)+IF(H7=$Y$129,$Z$129)+IF(H7=$Y$130,$Z$130)+IF(H7=$Y$131,$Z$131)+IF(H7=$Y$132,$Z$132)+IF(H7=$Y$133,$Z$133)+IF(H7=$Y$134,$Z$134)+IF(H7=$Y$135,$Z$135)+IF(H7=$Y$136,$Z$136)+IF(H7=$Y$137,$Z$137)+IF(H7=$Y$138,$Z$138)+IF(H7=$Y$139,$Z$139)+IF(H7=$Y$140,$Z$140)+IF(H7=$Y$141,$Z$141)+IF(H7=$Y$142,$Z$142)</f>
        <v>0</v>
      </c>
      <c r="Q7" s="19" t="n">
        <f aca="false">IF(I7=$Y$144,$Z$144)+IF(I7=$Y$145,$Z$145)+IF(I7=$Y$146,$Z$146)+IF(I7=$Y$147,$Z$147)</f>
        <v>0</v>
      </c>
      <c r="R7" s="19" t="n">
        <f aca="false">IF(J7=$Y$149,$Z$149)+IF(J7=$Y$150,$Z$150)+IF(J7=$Y$151,$Z$151)+IF(J7=$Y$152,$Z$152)+IF(J7=$Y$153,$Z$153)+IF(J7=$Y$154,$Z$154)+IF(J7=$Y$124,$Z$124)+IF(J7=$Y$155,$Z$155)+IF(J7=$Y$156,$Z$156)+IF(J7=$Y$157,$Z$157)+IF(J7=$Y$159,$Z$159)+IF(J7=$Y$160,$Z$160)+IF(J7=$Y$161,$Z$161)+IF(J7=$Y$162,$Z$162)+IF(J7=$Y$163,$Z$163)+IF(J7=$Y$164,$Z$164)+IF(J7=$Y$165,$Z$165)+IF(J7=$Y$166,$Z$166)+IF(J7=$Y$167,$Z$167)</f>
        <v>5</v>
      </c>
      <c r="S7" s="19" t="n">
        <f aca="false">K7*10</f>
        <v>0</v>
      </c>
      <c r="T7" s="19" t="n">
        <f aca="false">VLOOKUP(L7,$AG$130:$AH$229,2,1)</f>
        <v>0</v>
      </c>
      <c r="U7" s="19" t="n">
        <f aca="false">VLOOKUP(M7,$AD$129:$AE$228,2,1)</f>
        <v>10</v>
      </c>
      <c r="V7" s="19" t="n">
        <f aca="false">SUM(N7:U7)</f>
        <v>5625</v>
      </c>
      <c r="W7" s="2" t="n">
        <v>3</v>
      </c>
      <c r="X7" s="9"/>
    </row>
    <row r="8" customFormat="false" ht="22.5" hidden="false" customHeight="true" outlineLevel="0" collapsed="false">
      <c r="A8" s="21" t="n">
        <v>4</v>
      </c>
      <c r="B8" s="18" t="s">
        <v>40</v>
      </c>
      <c r="C8" s="18" t="s">
        <v>41</v>
      </c>
      <c r="D8" s="18" t="s">
        <v>42</v>
      </c>
      <c r="E8" s="18" t="s">
        <v>43</v>
      </c>
      <c r="F8" s="2" t="n">
        <v>170</v>
      </c>
      <c r="G8" s="2" t="n">
        <v>299</v>
      </c>
      <c r="H8" s="2" t="n">
        <v>0</v>
      </c>
      <c r="I8" s="2" t="n">
        <v>0</v>
      </c>
      <c r="J8" s="2" t="n">
        <v>0</v>
      </c>
      <c r="K8" s="2" t="n">
        <v>0</v>
      </c>
      <c r="L8" s="2" t="n">
        <v>0</v>
      </c>
      <c r="M8" s="2" t="n">
        <v>54</v>
      </c>
      <c r="N8" s="19" t="n">
        <f aca="false">F8*17</f>
        <v>2890</v>
      </c>
      <c r="O8" s="20" t="n">
        <v>2687</v>
      </c>
      <c r="P8" s="19" t="n">
        <f aca="false">IF(H8=$Y$125,$Z$125)+IF(H8=$Y$126,$Z$126)+IF(H8=$Y$127,$Z$127)+IF(H8=$Y$128,$Z$128)+IF(H8=$Y$129,$Z$129)+IF(H8=$Y$130,$Z$130)+IF(H8=$Y$131,$Z$131)+IF(H8=$Y$132,$Z$132)+IF(H8=$Y$133,$Z$133)+IF(H8=$Y$134,$Z$134)+IF(H8=$Y$135,$Z$135)+IF(H8=$Y$136,$Z$136)+IF(H8=$Y$137,$Z$137)+IF(H8=$Y$138,$Z$138)+IF(H8=$Y$139,$Z$139)+IF(H8=$Y$140,$Z$140)+IF(H8=$Y$141,$Z$141)+IF(H8=$Y$142,$Z$142)</f>
        <v>0</v>
      </c>
      <c r="Q8" s="19" t="n">
        <f aca="false">IF(I8=$Y$144,$Z$144)+IF(I8=$Y$145,$Z$145)+IF(I8=$Y$146,$Z$146)+IF(I8=$Y$147,$Z$147)</f>
        <v>0</v>
      </c>
      <c r="R8" s="19" t="n">
        <f aca="false">IF(J8=$Y$149,$Z$149)+IF(J8=$Y$150,$Z$150)+IF(J8=$Y$151,$Z$151)+IF(J8=$Y$152,$Z$152)+IF(J8=$Y$153,$Z$153)+IF(J8=$Y$154,$Z$154)+IF(J8=$Y$124,$Z$124)+IF(J8=$Y$155,$Z$155)+IF(J8=$Y$156,$Z$156)+IF(J8=$Y$157,$Z$157)+IF(J8=$Y$159,$Z$159)+IF(J8=$Y$160,$Z$160)+IF(J8=$Y$161,$Z$161)+IF(J8=$Y$162,$Z$162)+IF(J8=$Y$163,$Z$163)+IF(J8=$Y$164,$Z$164)+IF(J8=$Y$165,$Z$165)+IF(J8=$Y$166,$Z$166)+IF(J8=$Y$167,$Z$167)</f>
        <v>0</v>
      </c>
      <c r="S8" s="19" t="n">
        <f aca="false">K8*10</f>
        <v>0</v>
      </c>
      <c r="T8" s="19" t="n">
        <f aca="false">VLOOKUP(L8,$AG$130:$AH$229,2,1)</f>
        <v>0</v>
      </c>
      <c r="U8" s="19" t="n">
        <f aca="false">VLOOKUP(M8,$AD$129:$AE$228,2,1)</f>
        <v>20</v>
      </c>
      <c r="V8" s="19" t="n">
        <f aca="false">SUM(N8:U8)</f>
        <v>5597</v>
      </c>
      <c r="W8" s="2" t="n">
        <v>4</v>
      </c>
      <c r="X8" s="9"/>
    </row>
    <row r="9" customFormat="false" ht="22.5" hidden="false" customHeight="true" outlineLevel="0" collapsed="false">
      <c r="A9" s="21" t="n">
        <v>370</v>
      </c>
      <c r="B9" s="22" t="s">
        <v>44</v>
      </c>
      <c r="C9" s="22" t="s">
        <v>45</v>
      </c>
      <c r="D9" s="22" t="s">
        <v>46</v>
      </c>
      <c r="E9" s="22" t="s">
        <v>47</v>
      </c>
      <c r="F9" s="2" t="n">
        <v>270</v>
      </c>
      <c r="G9" s="2" t="n">
        <v>65</v>
      </c>
      <c r="H9" s="2" t="n">
        <v>0</v>
      </c>
      <c r="I9" s="2" t="n">
        <v>0</v>
      </c>
      <c r="J9" s="2" t="n">
        <v>0</v>
      </c>
      <c r="K9" s="2" t="n">
        <v>0</v>
      </c>
      <c r="L9" s="2" t="n">
        <v>0</v>
      </c>
      <c r="M9" s="2" t="n">
        <v>61</v>
      </c>
      <c r="N9" s="19" t="n">
        <f aca="false">F9*17</f>
        <v>4590</v>
      </c>
      <c r="O9" s="23" t="n">
        <v>650</v>
      </c>
      <c r="P9" s="19" t="n">
        <f aca="false">IF(H9=$Y$125,$Z$125)+IF(H9=$Y$126,$Z$126)+IF(H9=$Y$127,$Z$127)+IF(H9=$Y$128,$Z$128)+IF(H9=$Y$129,$Z$129)+IF(H9=$Y$130,$Z$130)+IF(H9=$Y$131,$Z$131)+IF(H9=$Y$132,$Z$132)+IF(H9=$Y$133,$Z$133)+IF(H9=$Y$134,$Z$134)+IF(H9=$Y$135,$Z$135)+IF(H9=$Y$136,$Z$136)+IF(H9=$Y$137,$Z$137)+IF(H9=$Y$138,$Z$138)+IF(H9=$Y$139,$Z$139)+IF(H9=$Y$140,$Z$140)+IF(H9=$Y$141,$Z$141)+IF(H9=$Y$142,$Z$142)</f>
        <v>0</v>
      </c>
      <c r="Q9" s="19" t="n">
        <f aca="false">IF(I9=$Y$144,$Z$144)+IF(I9=$Y$145,$Z$145)+IF(I9=$Y$146,$Z$146)+IF(I9=$Y$147,$Z$147)</f>
        <v>0</v>
      </c>
      <c r="R9" s="19" t="n">
        <f aca="false">IF(J9=$Y$149,$Z$149)+IF(J9=$Y$150,$Z$150)+IF(J9=$Y$151,$Z$151)+IF(J9=$Y$152,$Z$152)+IF(J9=$Y$153,$Z$153)+IF(J9=$Y$154,$Z$154)+IF(J9=$Y$124,$Z$124)+IF(J9=$Y$155,$Z$155)+IF(J9=$Y$156,$Z$156)+IF(J9=$Y$157,$Z$157)+IF(J9=$Y$159,$Z$159)+IF(J9=$Y$160,$Z$160)+IF(J9=$Y$161,$Z$161)+IF(J9=$Y$162,$Z$162)+IF(J9=$Y$163,$Z$163)+IF(J9=$Y$164,$Z$164)+IF(J9=$Y$165,$Z$165)+IF(J9=$Y$166,$Z$166)+IF(J9=$Y$167,$Z$167)</f>
        <v>0</v>
      </c>
      <c r="S9" s="19" t="n">
        <f aca="false">K9*10</f>
        <v>0</v>
      </c>
      <c r="T9" s="19" t="n">
        <f aca="false">VLOOKUP(L9,$AG$130:$AH$229,2,1)</f>
        <v>0</v>
      </c>
      <c r="U9" s="19" t="n">
        <f aca="false">VLOOKUP(M9,$AD$129:$AE$228,2,1)</f>
        <v>20</v>
      </c>
      <c r="V9" s="19" t="n">
        <f aca="false">SUM(N9:U9)</f>
        <v>5260</v>
      </c>
      <c r="W9" s="2" t="n">
        <v>5</v>
      </c>
      <c r="X9" s="9"/>
    </row>
    <row r="10" customFormat="false" ht="22.5" hidden="false" customHeight="true" outlineLevel="0" collapsed="false">
      <c r="A10" s="2" t="n">
        <v>5</v>
      </c>
      <c r="B10" s="24" t="s">
        <v>48</v>
      </c>
      <c r="C10" s="24" t="s">
        <v>49</v>
      </c>
      <c r="D10" s="24" t="s">
        <v>50</v>
      </c>
      <c r="E10" s="24" t="s">
        <v>51</v>
      </c>
      <c r="F10" s="2" t="n">
        <v>140</v>
      </c>
      <c r="G10" s="25" t="n">
        <v>236</v>
      </c>
      <c r="H10" s="2" t="n">
        <v>3</v>
      </c>
      <c r="I10" s="2" t="n">
        <v>0</v>
      </c>
      <c r="J10" s="2" t="n">
        <v>0</v>
      </c>
      <c r="K10" s="2" t="n">
        <v>0</v>
      </c>
      <c r="L10" s="2" t="n">
        <v>0</v>
      </c>
      <c r="M10" s="2" t="n">
        <v>45</v>
      </c>
      <c r="N10" s="19" t="n">
        <f aca="false">F10*17</f>
        <v>2380</v>
      </c>
      <c r="O10" s="20" t="n">
        <v>2360</v>
      </c>
      <c r="P10" s="19" t="n">
        <f aca="false">IF(H10=$Y$125,$Z$125)+IF(H10=$Y$126,$Z$126)+IF(H10=$Y$127,$Z$127)+IF(H10=$Y$128,$Z$128)+IF(H10=$Y$129,$Z$129)+IF(H10=$Y$130,$Z$130)+IF(H10=$Y$131,$Z$131)+IF(H10=$Y$132,$Z$132)+IF(H10=$Y$133,$Z$133)+IF(H10=$Y$134,$Z$134)+IF(H10=$Y$135,$Z$135)+IF(H10=$Y$136,$Z$136)+IF(H10=$Y$137,$Z$137)+IF(H10=$Y$138,$Z$138)+IF(H10=$Y$139,$Z$139)+IF(H10=$Y$140,$Z$140)+IF(H10=$Y$141,$Z$141)+IF(H10=$Y$142,$Z$142)</f>
        <v>20</v>
      </c>
      <c r="Q10" s="19" t="n">
        <f aca="false">IF(I10=$Y$144,$Z$144)+IF(I10=$Y$145,$Z$145)+IF(I10=$Y$146,$Z$146)+IF(I10=$Y$147,$Z$147)</f>
        <v>0</v>
      </c>
      <c r="R10" s="19" t="n">
        <f aca="false">IF(J10=$Y$149,$Z$149)+IF(J10=$Y$150,$Z$150)+IF(J10=$Y$151,$Z$151)+IF(J10=$Y$152,$Z$152)+IF(J10=$Y$153,$Z$153)+IF(J10=$Y$154,$Z$154)+IF(J10=$Y$124,$Z$124)+IF(J10=$Y$155,$Z$155)+IF(J10=$Y$156,$Z$156)+IF(J10=$Y$157,$Z$157)+IF(J10=$Y$159,$Z$159)+IF(J10=$Y$160,$Z$160)+IF(J10=$Y$161,$Z$161)+IF(J10=$Y$162,$Z$162)+IF(J10=$Y$163,$Z$163)+IF(J10=$Y$164,$Z$164)+IF(J10=$Y$165,$Z$165)+IF(J10=$Y$166,$Z$166)+IF(J10=$Y$167,$Z$167)</f>
        <v>0</v>
      </c>
      <c r="S10" s="19" t="n">
        <f aca="false">K10*10</f>
        <v>0</v>
      </c>
      <c r="T10" s="19" t="n">
        <f aca="false">VLOOKUP(L10,$AG$130:$AH$229,2,1)</f>
        <v>0</v>
      </c>
      <c r="U10" s="19" t="n">
        <f aca="false">VLOOKUP(M10,$AD$129:$AE$228,2,1)</f>
        <v>10</v>
      </c>
      <c r="V10" s="19" t="n">
        <f aca="false">SUM(N10:U10)</f>
        <v>4770</v>
      </c>
      <c r="W10" s="2" t="n">
        <v>6</v>
      </c>
      <c r="X10" s="9"/>
    </row>
    <row r="11" customFormat="false" ht="22.5" hidden="false" customHeight="true" outlineLevel="0" collapsed="false">
      <c r="A11" s="21" t="n">
        <v>6</v>
      </c>
      <c r="B11" s="18" t="s">
        <v>52</v>
      </c>
      <c r="C11" s="18" t="s">
        <v>53</v>
      </c>
      <c r="D11" s="18" t="s">
        <v>54</v>
      </c>
      <c r="E11" s="18" t="s">
        <v>55</v>
      </c>
      <c r="F11" s="25" t="n">
        <v>209</v>
      </c>
      <c r="G11" s="2" t="n">
        <v>83</v>
      </c>
      <c r="H11" s="2" t="n">
        <v>0</v>
      </c>
      <c r="I11" s="2" t="n">
        <v>3</v>
      </c>
      <c r="J11" s="2" t="n">
        <v>0</v>
      </c>
      <c r="K11" s="2" t="n">
        <v>0</v>
      </c>
      <c r="L11" s="2" t="n">
        <v>75</v>
      </c>
      <c r="M11" s="2" t="n">
        <v>57</v>
      </c>
      <c r="N11" s="19" t="n">
        <f aca="false">F11*17</f>
        <v>3553</v>
      </c>
      <c r="O11" s="20" t="n">
        <v>617</v>
      </c>
      <c r="P11" s="19" t="n">
        <f aca="false">IF(H11=$Y$125,$Z$125)+IF(H11=$Y$126,$Z$126)+IF(H11=$Y$127,$Z$127)+IF(H11=$Y$128,$Z$128)+IF(H11=$Y$129,$Z$129)+IF(H11=$Y$130,$Z$130)+IF(H11=$Y$131,$Z$131)+IF(H11=$Y$132,$Z$132)+IF(H11=$Y$133,$Z$133)+IF(H11=$Y$134,$Z$134)+IF(H11=$Y$135,$Z$135)+IF(H11=$Y$136,$Z$136)+IF(H11=$Y$137,$Z$137)+IF(H11=$Y$138,$Z$138)+IF(H11=$Y$139,$Z$139)+IF(H11=$Y$140,$Z$140)+IF(H11=$Y$141,$Z$141)+IF(H11=$Y$142,$Z$142)</f>
        <v>0</v>
      </c>
      <c r="Q11" s="19" t="n">
        <f aca="false">IF(I11=$Y$144,$Z$144)+IF(I11=$Y$145,$Z$145)+IF(I11=$Y$146,$Z$146)+IF(I11=$Y$147,$Z$147)</f>
        <v>15</v>
      </c>
      <c r="R11" s="19" t="n">
        <f aca="false">IF(J11=$Y$149,$Z$149)+IF(J11=$Y$150,$Z$150)+IF(J11=$Y$151,$Z$151)+IF(J11=$Y$152,$Z$152)+IF(J11=$Y$153,$Z$153)+IF(J11=$Y$154,$Z$154)+IF(J11=$Y$124,$Z$124)+IF(J11=$Y$155,$Z$155)+IF(J11=$Y$156,$Z$156)+IF(J11=$Y$157,$Z$157)+IF(J11=$Y$159,$Z$159)+IF(J11=$Y$160,$Z$160)+IF(J11=$Y$161,$Z$161)+IF(J11=$Y$162,$Z$162)+IF(J11=$Y$163,$Z$163)+IF(J11=$Y$164,$Z$164)+IF(J11=$Y$165,$Z$165)+IF(J11=$Y$166,$Z$166)+IF(J11=$Y$167,$Z$167)</f>
        <v>0</v>
      </c>
      <c r="S11" s="19" t="n">
        <f aca="false">K11*10</f>
        <v>0</v>
      </c>
      <c r="T11" s="19" t="n">
        <f aca="false">VLOOKUP(L11,$AG$130:$AH$229,2,1)</f>
        <v>17</v>
      </c>
      <c r="U11" s="19" t="n">
        <f aca="false">VLOOKUP(M11,$AD$129:$AE$228,2,1)</f>
        <v>20</v>
      </c>
      <c r="V11" s="19" t="n">
        <f aca="false">SUM(N11:U11)</f>
        <v>4222</v>
      </c>
      <c r="W11" s="2" t="n">
        <v>7</v>
      </c>
      <c r="X11" s="9"/>
    </row>
    <row r="12" customFormat="false" ht="22.5" hidden="false" customHeight="true" outlineLevel="0" collapsed="false">
      <c r="A12" s="2" t="n">
        <v>7</v>
      </c>
      <c r="B12" s="18" t="s">
        <v>56</v>
      </c>
      <c r="C12" s="18" t="s">
        <v>57</v>
      </c>
      <c r="D12" s="18" t="s">
        <v>58</v>
      </c>
      <c r="E12" s="18" t="s">
        <v>59</v>
      </c>
      <c r="F12" s="2" t="n">
        <v>150</v>
      </c>
      <c r="G12" s="2" t="n">
        <v>192</v>
      </c>
      <c r="H12" s="2" t="n">
        <v>0</v>
      </c>
      <c r="I12" s="2" t="n">
        <v>0</v>
      </c>
      <c r="J12" s="2" t="n">
        <v>1</v>
      </c>
      <c r="K12" s="2" t="n">
        <v>0</v>
      </c>
      <c r="L12" s="2" t="n">
        <v>0</v>
      </c>
      <c r="M12" s="2" t="n">
        <v>34</v>
      </c>
      <c r="N12" s="19" t="n">
        <f aca="false">F12*17</f>
        <v>2550</v>
      </c>
      <c r="O12" s="20" t="n">
        <v>1637</v>
      </c>
      <c r="P12" s="19" t="n">
        <f aca="false">IF(H12=$Y$125,$Z$125)+IF(H12=$Y$126,$Z$126)+IF(H12=$Y$127,$Z$127)+IF(H12=$Y$128,$Z$128)+IF(H12=$Y$129,$Z$129)+IF(H12=$Y$130,$Z$130)+IF(H12=$Y$131,$Z$131)+IF(H12=$Y$132,$Z$132)+IF(H12=$Y$133,$Z$133)+IF(H12=$Y$134,$Z$134)+IF(H12=$Y$135,$Z$135)+IF(H12=$Y$136,$Z$136)+IF(H12=$Y$137,$Z$137)+IF(H12=$Y$138,$Z$138)+IF(H12=$Y$139,$Z$139)+IF(H12=$Y$140,$Z$140)+IF(H12=$Y$141,$Z$141)+IF(H12=$Y$142,$Z$142)</f>
        <v>0</v>
      </c>
      <c r="Q12" s="19" t="n">
        <f aca="false">IF(I12=$Y$144,$Z$144)+IF(I12=$Y$145,$Z$145)+IF(I12=$Y$146,$Z$146)+IF(I12=$Y$147,$Z$147)</f>
        <v>0</v>
      </c>
      <c r="R12" s="19" t="n">
        <f aca="false">IF(J12=$Y$149,$Z$149)+IF(J12=$Y$150,$Z$150)+IF(J12=$Y$151,$Z$151)+IF(J12=$Y$152,$Z$152)+IF(J12=$Y$153,$Z$153)+IF(J12=$Y$154,$Z$154)+IF(J12=$Y$124,$Z$124)+IF(J12=$Y$155,$Z$155)+IF(J12=$Y$156,$Z$156)+IF(J12=$Y$157,$Z$157)+IF(J12=$Y$159,$Z$159)+IF(J12=$Y$160,$Z$160)+IF(J12=$Y$161,$Z$161)+IF(J12=$Y$162,$Z$162)+IF(J12=$Y$163,$Z$163)+IF(J12=$Y$164,$Z$164)+IF(J12=$Y$165,$Z$165)+IF(J12=$Y$166,$Z$166)+IF(J12=$Y$167,$Z$167)</f>
        <v>5</v>
      </c>
      <c r="S12" s="19" t="n">
        <f aca="false">K12*10</f>
        <v>0</v>
      </c>
      <c r="T12" s="19" t="n">
        <f aca="false">VLOOKUP(L12,$AG$130:$AH$229,2,1)</f>
        <v>0</v>
      </c>
      <c r="U12" s="19" t="n">
        <f aca="false">VLOOKUP(M12,$AD$129:$AE$228,2,1)</f>
        <v>10</v>
      </c>
      <c r="V12" s="19" t="n">
        <f aca="false">SUM(N12:U12)</f>
        <v>4202</v>
      </c>
      <c r="W12" s="2" t="n">
        <v>8</v>
      </c>
      <c r="X12" s="9"/>
    </row>
    <row r="13" customFormat="false" ht="22.5" hidden="false" customHeight="true" outlineLevel="0" collapsed="false">
      <c r="A13" s="21" t="n">
        <v>8</v>
      </c>
      <c r="B13" s="18" t="s">
        <v>60</v>
      </c>
      <c r="C13" s="18" t="s">
        <v>61</v>
      </c>
      <c r="D13" s="18" t="s">
        <v>62</v>
      </c>
      <c r="E13" s="18" t="s">
        <v>63</v>
      </c>
      <c r="F13" s="25" t="n">
        <v>146</v>
      </c>
      <c r="G13" s="2" t="n">
        <v>169</v>
      </c>
      <c r="H13" s="2" t="n">
        <v>5</v>
      </c>
      <c r="I13" s="2" t="n">
        <v>0</v>
      </c>
      <c r="J13" s="2" t="n">
        <v>0</v>
      </c>
      <c r="K13" s="2" t="n">
        <v>0</v>
      </c>
      <c r="L13" s="2" t="n">
        <v>0</v>
      </c>
      <c r="M13" s="2" t="n">
        <v>51</v>
      </c>
      <c r="N13" s="19" t="n">
        <f aca="false">F13*17</f>
        <v>2482</v>
      </c>
      <c r="O13" s="20" t="n">
        <v>1634</v>
      </c>
      <c r="P13" s="19" t="n">
        <f aca="false">IF(H13=$Y$125,$Z$125)+IF(H13=$Y$126,$Z$126)+IF(H13=$Y$127,$Z$127)+IF(H13=$Y$128,$Z$128)+IF(H13=$Y$129,$Z$129)+IF(H13=$Y$130,$Z$130)+IF(H13=$Y$131,$Z$131)+IF(H13=$Y$132,$Z$132)+IF(H13=$Y$133,$Z$133)+IF(H13=$Y$134,$Z$134)+IF(H13=$Y$135,$Z$135)+IF(H13=$Y$136,$Z$136)+IF(H13=$Y$137,$Z$137)+IF(H13=$Y$138,$Z$138)+IF(H13=$Y$139,$Z$139)+IF(H13=$Y$140,$Z$140)+IF(H13=$Y$141,$Z$141)+IF(H13=$Y$142,$Z$142)</f>
        <v>40</v>
      </c>
      <c r="Q13" s="19" t="n">
        <f aca="false">IF(I13=$Y$144,$Z$144)+IF(I13=$Y$145,$Z$145)+IF(I13=$Y$146,$Z$146)+IF(I13=$Y$147,$Z$147)</f>
        <v>0</v>
      </c>
      <c r="R13" s="19" t="n">
        <f aca="false">IF(J13=$Y$149,$Z$149)+IF(J13=$Y$150,$Z$150)+IF(J13=$Y$151,$Z$151)+IF(J13=$Y$152,$Z$152)+IF(J13=$Y$153,$Z$153)+IF(J13=$Y$154,$Z$154)+IF(J13=$Y$124,$Z$124)+IF(J13=$Y$155,$Z$155)+IF(J13=$Y$156,$Z$156)+IF(J13=$Y$157,$Z$157)+IF(J13=$Y$159,$Z$159)+IF(J13=$Y$160,$Z$160)+IF(J13=$Y$161,$Z$161)+IF(J13=$Y$162,$Z$162)+IF(J13=$Y$163,$Z$163)+IF(J13=$Y$164,$Z$164)+IF(J13=$Y$165,$Z$165)+IF(J13=$Y$166,$Z$166)+IF(J13=$Y$167,$Z$167)</f>
        <v>0</v>
      </c>
      <c r="S13" s="19" t="n">
        <f aca="false">K13*10</f>
        <v>0</v>
      </c>
      <c r="T13" s="19" t="n">
        <f aca="false">VLOOKUP(L13,$AG$130:$AH$229,2,1)</f>
        <v>0</v>
      </c>
      <c r="U13" s="19" t="n">
        <f aca="false">VLOOKUP(M13,$AD$129:$AE$228,2,1)</f>
        <v>20</v>
      </c>
      <c r="V13" s="19" t="n">
        <f aca="false">SUM(N13:U13)</f>
        <v>4176</v>
      </c>
      <c r="W13" s="2" t="n">
        <v>9</v>
      </c>
      <c r="X13" s="9"/>
    </row>
    <row r="14" customFormat="false" ht="22.5" hidden="false" customHeight="true" outlineLevel="0" collapsed="false">
      <c r="A14" s="2" t="n">
        <v>9</v>
      </c>
      <c r="B14" s="18" t="s">
        <v>64</v>
      </c>
      <c r="C14" s="18" t="s">
        <v>65</v>
      </c>
      <c r="D14" s="18" t="s">
        <v>46</v>
      </c>
      <c r="E14" s="18" t="s">
        <v>66</v>
      </c>
      <c r="F14" s="2" t="n">
        <v>180</v>
      </c>
      <c r="G14" s="2" t="n">
        <v>103</v>
      </c>
      <c r="H14" s="2" t="n">
        <v>0</v>
      </c>
      <c r="I14" s="2" t="n">
        <v>3</v>
      </c>
      <c r="J14" s="2" t="n">
        <v>0</v>
      </c>
      <c r="K14" s="2" t="n">
        <v>0</v>
      </c>
      <c r="L14" s="2" t="n">
        <v>0</v>
      </c>
      <c r="M14" s="2" t="n">
        <v>45</v>
      </c>
      <c r="N14" s="19" t="n">
        <f aca="false">F14*17</f>
        <v>3060</v>
      </c>
      <c r="O14" s="20" t="n">
        <v>1030</v>
      </c>
      <c r="P14" s="19" t="n">
        <f aca="false">IF(H14=$Y$125,$Z$125)+IF(H14=$Y$126,$Z$126)+IF(H14=$Y$127,$Z$127)+IF(H14=$Y$128,$Z$128)+IF(H14=$Y$129,$Z$129)+IF(H14=$Y$130,$Z$130)+IF(H14=$Y$131,$Z$131)+IF(H14=$Y$132,$Z$132)+IF(H14=$Y$133,$Z$133)+IF(H14=$Y$134,$Z$134)+IF(H14=$Y$135,$Z$135)+IF(H14=$Y$136,$Z$136)+IF(H14=$Y$137,$Z$137)+IF(H14=$Y$138,$Z$138)+IF(H14=$Y$139,$Z$139)+IF(H14=$Y$140,$Z$140)+IF(H14=$Y$141,$Z$141)+IF(H14=$Y$142,$Z$142)</f>
        <v>0</v>
      </c>
      <c r="Q14" s="19" t="n">
        <f aca="false">IF(I14=$Y$144,$Z$144)+IF(I14=$Y$145,$Z$145)+IF(I14=$Y$146,$Z$146)+IF(I14=$Y$147,$Z$147)</f>
        <v>15</v>
      </c>
      <c r="R14" s="19" t="n">
        <f aca="false">IF(J14=$Y$149,$Z$149)+IF(J14=$Y$150,$Z$150)+IF(J14=$Y$151,$Z$151)+IF(J14=$Y$152,$Z$152)+IF(J14=$Y$153,$Z$153)+IF(J14=$Y$154,$Z$154)+IF(J14=$Y$124,$Z$124)+IF(J14=$Y$155,$Z$155)+IF(J14=$Y$156,$Z$156)+IF(J14=$Y$157,$Z$157)+IF(J14=$Y$159,$Z$159)+IF(J14=$Y$160,$Z$160)+IF(J14=$Y$161,$Z$161)+IF(J14=$Y$162,$Z$162)+IF(J14=$Y$163,$Z$163)+IF(J14=$Y$164,$Z$164)+IF(J14=$Y$165,$Z$165)+IF(J14=$Y$166,$Z$166)+IF(J14=$Y$167,$Z$167)</f>
        <v>0</v>
      </c>
      <c r="S14" s="19" t="n">
        <f aca="false">K14*10</f>
        <v>0</v>
      </c>
      <c r="T14" s="19" t="n">
        <f aca="false">VLOOKUP(L14,$AG$130:$AH$229,2,1)</f>
        <v>0</v>
      </c>
      <c r="U14" s="19" t="n">
        <f aca="false">VLOOKUP(M14,$AD$129:$AE$228,2,1)</f>
        <v>10</v>
      </c>
      <c r="V14" s="19" t="n">
        <f aca="false">SUM(N14:U14)</f>
        <v>4115</v>
      </c>
      <c r="W14" s="2" t="n">
        <v>10</v>
      </c>
      <c r="X14" s="9"/>
    </row>
    <row r="15" customFormat="false" ht="22.5" hidden="false" customHeight="true" outlineLevel="0" collapsed="false">
      <c r="A15" s="21" t="n">
        <v>10</v>
      </c>
      <c r="B15" s="18" t="s">
        <v>67</v>
      </c>
      <c r="C15" s="18" t="s">
        <v>68</v>
      </c>
      <c r="D15" s="18" t="s">
        <v>69</v>
      </c>
      <c r="E15" s="18" t="s">
        <v>70</v>
      </c>
      <c r="F15" s="2" t="n">
        <v>160</v>
      </c>
      <c r="G15" s="2" t="n">
        <v>174</v>
      </c>
      <c r="H15" s="2" t="n">
        <v>0</v>
      </c>
      <c r="I15" s="2" t="n">
        <v>0</v>
      </c>
      <c r="J15" s="2" t="n">
        <v>0</v>
      </c>
      <c r="K15" s="2" t="n">
        <v>0</v>
      </c>
      <c r="L15" s="2" t="n">
        <v>0</v>
      </c>
      <c r="M15" s="2" t="n">
        <v>45</v>
      </c>
      <c r="N15" s="19" t="n">
        <f aca="false">F15*17</f>
        <v>2720</v>
      </c>
      <c r="O15" s="20" t="n">
        <v>1354</v>
      </c>
      <c r="P15" s="19" t="n">
        <f aca="false">IF(H15=$Y$125,$Z$125)+IF(H15=$Y$126,$Z$126)+IF(H15=$Y$127,$Z$127)+IF(H15=$Y$128,$Z$128)+IF(H15=$Y$129,$Z$129)+IF(H15=$Y$130,$Z$130)+IF(H15=$Y$131,$Z$131)+IF(H15=$Y$132,$Z$132)+IF(H15=$Y$133,$Z$133)+IF(H15=$Y$134,$Z$134)+IF(H15=$Y$135,$Z$135)+IF(H15=$Y$136,$Z$136)+IF(H15=$Y$137,$Z$137)+IF(H15=$Y$138,$Z$138)+IF(H15=$Y$139,$Z$139)+IF(H15=$Y$140,$Z$140)+IF(H15=$Y$141,$Z$141)+IF(H15=$Y$142,$Z$142)</f>
        <v>0</v>
      </c>
      <c r="Q15" s="19" t="n">
        <f aca="false">IF(I15=$Y$144,$Z$144)+IF(I15=$Y$145,$Z$145)+IF(I15=$Y$146,$Z$146)+IF(I15=$Y$147,$Z$147)</f>
        <v>0</v>
      </c>
      <c r="R15" s="19" t="n">
        <f aca="false">IF(J15=$Y$149,$Z$149)+IF(J15=$Y$150,$Z$150)+IF(J15=$Y$151,$Z$151)+IF(J15=$Y$152,$Z$152)+IF(J15=$Y$153,$Z$153)+IF(J15=$Y$154,$Z$154)+IF(J15=$Y$124,$Z$124)+IF(J15=$Y$155,$Z$155)+IF(J15=$Y$156,$Z$156)+IF(J15=$Y$157,$Z$157)+IF(J15=$Y$159,$Z$159)+IF(J15=$Y$160,$Z$160)+IF(J15=$Y$161,$Z$161)+IF(J15=$Y$162,$Z$162)+IF(J15=$Y$163,$Z$163)+IF(J15=$Y$164,$Z$164)+IF(J15=$Y$165,$Z$165)+IF(J15=$Y$166,$Z$166)+IF(J15=$Y$167,$Z$167)</f>
        <v>0</v>
      </c>
      <c r="S15" s="19" t="n">
        <f aca="false">K15*10</f>
        <v>0</v>
      </c>
      <c r="T15" s="19" t="n">
        <f aca="false">VLOOKUP(L15,$AG$130:$AH$229,2,1)</f>
        <v>0</v>
      </c>
      <c r="U15" s="19" t="n">
        <f aca="false">VLOOKUP(M15,$AD$129:$AE$228,2,1)</f>
        <v>10</v>
      </c>
      <c r="V15" s="19" t="n">
        <f aca="false">SUM(N15:U15)</f>
        <v>4084</v>
      </c>
      <c r="W15" s="2" t="n">
        <v>11</v>
      </c>
      <c r="X15" s="9"/>
    </row>
    <row r="16" customFormat="false" ht="22.5" hidden="false" customHeight="true" outlineLevel="0" collapsed="false">
      <c r="A16" s="21" t="n">
        <v>374</v>
      </c>
      <c r="B16" s="22" t="s">
        <v>71</v>
      </c>
      <c r="C16" s="22" t="s">
        <v>72</v>
      </c>
      <c r="D16" s="22" t="s">
        <v>73</v>
      </c>
      <c r="E16" s="22" t="s">
        <v>74</v>
      </c>
      <c r="F16" s="25" t="n">
        <v>170</v>
      </c>
      <c r="G16" s="2" t="n">
        <v>109</v>
      </c>
      <c r="H16" s="2" t="n">
        <v>0</v>
      </c>
      <c r="I16" s="2" t="n">
        <v>0</v>
      </c>
      <c r="J16" s="2" t="n">
        <v>0</v>
      </c>
      <c r="K16" s="2" t="n">
        <v>0</v>
      </c>
      <c r="L16" s="2" t="n">
        <v>0</v>
      </c>
      <c r="M16" s="2" t="n">
        <v>62</v>
      </c>
      <c r="N16" s="19" t="n">
        <f aca="false">F16*17</f>
        <v>2890</v>
      </c>
      <c r="O16" s="23" t="n">
        <v>1090</v>
      </c>
      <c r="P16" s="19" t="n">
        <f aca="false">IF(H16=$Y$125,$Z$125)+IF(H16=$Y$126,$Z$126)+IF(H16=$Y$127,$Z$127)+IF(H16=$Y$128,$Z$128)+IF(H16=$Y$129,$Z$129)+IF(H16=$Y$130,$Z$130)+IF(H16=$Y$131,$Z$131)+IF(H16=$Y$132,$Z$132)+IF(H16=$Y$133,$Z$133)+IF(H16=$Y$134,$Z$134)+IF(H16=$Y$135,$Z$135)+IF(H16=$Y$136,$Z$136)+IF(H16=$Y$137,$Z$137)+IF(H16=$Y$138,$Z$138)+IF(H16=$Y$139,$Z$139)+IF(H16=$Y$140,$Z$140)+IF(H16=$Y$141,$Z$141)+IF(H16=$Y$142,$Z$142)</f>
        <v>0</v>
      </c>
      <c r="Q16" s="19" t="n">
        <f aca="false">IF(I16=$Y$144,$Z$144)+IF(I16=$Y$145,$Z$145)+IF(I16=$Y$146,$Z$146)+IF(I16=$Y$147,$Z$147)</f>
        <v>0</v>
      </c>
      <c r="R16" s="19" t="n">
        <f aca="false">IF(J16=$Y$149,$Z$149)+IF(J16=$Y$150,$Z$150)+IF(J16=$Y$151,$Z$151)+IF(J16=$Y$152,$Z$152)+IF(J16=$Y$153,$Z$153)+IF(J16=$Y$154,$Z$154)+IF(J16=$Y$124,$Z$124)+IF(J16=$Y$155,$Z$155)+IF(J16=$Y$156,$Z$156)+IF(J16=$Y$157,$Z$157)+IF(J16=$Y$159,$Z$159)+IF(J16=$Y$160,$Z$160)+IF(J16=$Y$161,$Z$161)+IF(J16=$Y$162,$Z$162)+IF(J16=$Y$163,$Z$163)+IF(J16=$Y$164,$Z$164)+IF(J16=$Y$165,$Z$165)+IF(J16=$Y$166,$Z$166)+IF(J16=$Y$167,$Z$167)</f>
        <v>0</v>
      </c>
      <c r="S16" s="19" t="n">
        <f aca="false">K16*10</f>
        <v>0</v>
      </c>
      <c r="T16" s="19" t="n">
        <f aca="false">VLOOKUP(L16,$AG$130:$AH$229,2,1)</f>
        <v>0</v>
      </c>
      <c r="U16" s="19" t="n">
        <f aca="false">VLOOKUP(M16,$AD$129:$AE$228,2,1)</f>
        <v>20</v>
      </c>
      <c r="V16" s="19" t="n">
        <f aca="false">SUM(N16:U16)</f>
        <v>4000</v>
      </c>
      <c r="W16" s="2" t="n">
        <v>12</v>
      </c>
      <c r="X16" s="9"/>
    </row>
    <row r="17" customFormat="false" ht="22.5" hidden="false" customHeight="true" outlineLevel="0" collapsed="false">
      <c r="A17" s="2" t="n">
        <v>11</v>
      </c>
      <c r="B17" s="24" t="s">
        <v>75</v>
      </c>
      <c r="C17" s="24" t="s">
        <v>76</v>
      </c>
      <c r="D17" s="24" t="s">
        <v>77</v>
      </c>
      <c r="E17" s="24" t="s">
        <v>78</v>
      </c>
      <c r="F17" s="2" t="n">
        <v>132</v>
      </c>
      <c r="G17" s="2" t="n">
        <v>191</v>
      </c>
      <c r="H17" s="2" t="n">
        <v>0</v>
      </c>
      <c r="I17" s="2" t="n">
        <v>0</v>
      </c>
      <c r="J17" s="2" t="n">
        <v>0</v>
      </c>
      <c r="K17" s="2" t="n">
        <v>0</v>
      </c>
      <c r="L17" s="2" t="n">
        <v>0</v>
      </c>
      <c r="M17" s="2" t="n">
        <v>40</v>
      </c>
      <c r="N17" s="19" t="n">
        <f aca="false">F17*17</f>
        <v>2244</v>
      </c>
      <c r="O17" s="20" t="n">
        <v>1621</v>
      </c>
      <c r="P17" s="19" t="n">
        <f aca="false">IF(H17=$Y$125,$Z$125)+IF(H17=$Y$126,$Z$126)+IF(H17=$Y$127,$Z$127)+IF(H17=$Y$128,$Z$128)+IF(H17=$Y$129,$Z$129)+IF(H17=$Y$130,$Z$130)+IF(H17=$Y$131,$Z$131)+IF(H17=$Y$132,$Z$132)+IF(H17=$Y$133,$Z$133)+IF(H17=$Y$134,$Z$134)+IF(H17=$Y$135,$Z$135)+IF(H17=$Y$136,$Z$136)+IF(H17=$Y$137,$Z$137)+IF(H17=$Y$138,$Z$138)+IF(H17=$Y$139,$Z$139)+IF(H17=$Y$140,$Z$140)+IF(H17=$Y$141,$Z$141)+IF(H17=$Y$142,$Z$142)</f>
        <v>0</v>
      </c>
      <c r="Q17" s="19" t="n">
        <f aca="false">IF(I17=$Y$144,$Z$144)+IF(I17=$Y$145,$Z$145)+IF(I17=$Y$146,$Z$146)+IF(I17=$Y$147,$Z$147)</f>
        <v>0</v>
      </c>
      <c r="R17" s="19" t="n">
        <f aca="false">IF(J17=$Y$149,$Z$149)+IF(J17=$Y$150,$Z$150)+IF(J17=$Y$151,$Z$151)+IF(J17=$Y$152,$Z$152)+IF(J17=$Y$153,$Z$153)+IF(J17=$Y$154,$Z$154)+IF(J17=$Y$124,$Z$124)+IF(J17=$Y$155,$Z$155)+IF(J17=$Y$156,$Z$156)+IF(J17=$Y$157,$Z$157)+IF(J17=$Y$159,$Z$159)+IF(J17=$Y$160,$Z$160)+IF(J17=$Y$161,$Z$161)+IF(J17=$Y$162,$Z$162)+IF(J17=$Y$163,$Z$163)+IF(J17=$Y$164,$Z$164)+IF(J17=$Y$165,$Z$165)+IF(J17=$Y$166,$Z$166)+IF(J17=$Y$167,$Z$167)</f>
        <v>0</v>
      </c>
      <c r="S17" s="19" t="n">
        <f aca="false">K17*10</f>
        <v>0</v>
      </c>
      <c r="T17" s="19" t="n">
        <f aca="false">VLOOKUP(L17,$AG$130:$AH$229,2,1)</f>
        <v>0</v>
      </c>
      <c r="U17" s="19" t="n">
        <f aca="false">VLOOKUP(M17,$AD$129:$AE$228,2,1)</f>
        <v>10</v>
      </c>
      <c r="V17" s="19" t="n">
        <f aca="false">SUM(N17:U17)</f>
        <v>3875</v>
      </c>
      <c r="W17" s="2" t="n">
        <v>13</v>
      </c>
      <c r="X17" s="9"/>
    </row>
    <row r="18" customFormat="false" ht="22.5" hidden="false" customHeight="true" outlineLevel="0" collapsed="false">
      <c r="A18" s="21" t="n">
        <v>12</v>
      </c>
      <c r="B18" s="18" t="s">
        <v>79</v>
      </c>
      <c r="C18" s="18" t="s">
        <v>80</v>
      </c>
      <c r="D18" s="18" t="s">
        <v>81</v>
      </c>
      <c r="E18" s="18" t="s">
        <v>82</v>
      </c>
      <c r="F18" s="2" t="n">
        <v>120</v>
      </c>
      <c r="G18" s="2" t="n">
        <v>140</v>
      </c>
      <c r="H18" s="2" t="n">
        <v>4</v>
      </c>
      <c r="I18" s="2" t="n">
        <v>0</v>
      </c>
      <c r="J18" s="2" t="n">
        <v>4</v>
      </c>
      <c r="K18" s="2" t="n">
        <v>0</v>
      </c>
      <c r="L18" s="2" t="n">
        <v>0</v>
      </c>
      <c r="M18" s="2" t="n">
        <v>42</v>
      </c>
      <c r="N18" s="19" t="n">
        <f aca="false">F18*17</f>
        <v>2040</v>
      </c>
      <c r="O18" s="20" t="n">
        <v>1400</v>
      </c>
      <c r="P18" s="19" t="n">
        <f aca="false">IF(H18=$Y$125,$Z$125)+IF(H18=$Y$126,$Z$126)+IF(H18=$Y$127,$Z$127)+IF(H18=$Y$128,$Z$128)+IF(H18=$Y$129,$Z$129)+IF(H18=$Y$130,$Z$130)+IF(H18=$Y$131,$Z$131)+IF(H18=$Y$132,$Z$132)+IF(H18=$Y$133,$Z$133)+IF(H18=$Y$134,$Z$134)+IF(H18=$Y$135,$Z$135)+IF(H18=$Y$136,$Z$136)+IF(H18=$Y$137,$Z$137)+IF(H18=$Y$138,$Z$138)+IF(H18=$Y$139,$Z$139)+IF(H18=$Y$140,$Z$140)+IF(H18=$Y$141,$Z$141)+IF(H18=$Y$142,$Z$142)</f>
        <v>30</v>
      </c>
      <c r="Q18" s="19" t="n">
        <f aca="false">IF(I18=$Y$144,$Z$144)+IF(I18=$Y$145,$Z$145)+IF(I18=$Y$146,$Z$146)+IF(I18=$Y$147,$Z$147)</f>
        <v>0</v>
      </c>
      <c r="R18" s="19" t="n">
        <f aca="false">IF(J18=$Y$149,$Z$149)+IF(J18=$Y$150,$Z$150)+IF(J18=$Y$151,$Z$151)+IF(J18=$Y$152,$Z$152)+IF(J18=$Y$153,$Z$153)+IF(J18=$Y$154,$Z$154)+IF(J18=$Y$124,$Z$124)+IF(J18=$Y$155,$Z$155)+IF(J18=$Y$156,$Z$156)+IF(J18=$Y$157,$Z$157)+IF(J18=$Y$159,$Z$159)+IF(J18=$Y$160,$Z$160)+IF(J18=$Y$161,$Z$161)+IF(J18=$Y$162,$Z$162)+IF(J18=$Y$163,$Z$163)+IF(J18=$Y$164,$Z$164)+IF(J18=$Y$165,$Z$165)+IF(J18=$Y$166,$Z$166)+IF(J18=$Y$167,$Z$167)</f>
        <v>30</v>
      </c>
      <c r="S18" s="19" t="n">
        <f aca="false">K18*10</f>
        <v>0</v>
      </c>
      <c r="T18" s="19" t="n">
        <f aca="false">VLOOKUP(L18,$AG$130:$AH$229,2,1)</f>
        <v>0</v>
      </c>
      <c r="U18" s="19" t="n">
        <f aca="false">VLOOKUP(M18,$AD$129:$AE$228,2,1)</f>
        <v>10</v>
      </c>
      <c r="V18" s="19" t="n">
        <f aca="false">SUM(N18:U18)</f>
        <v>3510</v>
      </c>
      <c r="W18" s="2" t="n">
        <v>14</v>
      </c>
      <c r="X18" s="9"/>
    </row>
    <row r="19" customFormat="false" ht="22.5" hidden="false" customHeight="true" outlineLevel="0" collapsed="false">
      <c r="A19" s="2" t="n">
        <v>13</v>
      </c>
      <c r="B19" s="18" t="s">
        <v>83</v>
      </c>
      <c r="C19" s="18" t="s">
        <v>49</v>
      </c>
      <c r="D19" s="18" t="s">
        <v>84</v>
      </c>
      <c r="E19" s="18" t="s">
        <v>85</v>
      </c>
      <c r="F19" s="2" t="n">
        <v>110</v>
      </c>
      <c r="G19" s="2" t="n">
        <v>156</v>
      </c>
      <c r="H19" s="2" t="n">
        <v>0</v>
      </c>
      <c r="I19" s="2" t="n">
        <v>0</v>
      </c>
      <c r="J19" s="2" t="n">
        <v>0</v>
      </c>
      <c r="K19" s="2" t="n">
        <v>0</v>
      </c>
      <c r="L19" s="2" t="n">
        <v>0</v>
      </c>
      <c r="M19" s="2" t="n">
        <v>52</v>
      </c>
      <c r="N19" s="19" t="n">
        <f aca="false">F19*17</f>
        <v>1870</v>
      </c>
      <c r="O19" s="20" t="n">
        <v>1560</v>
      </c>
      <c r="P19" s="19" t="n">
        <f aca="false">IF(H19=$Y$125,$Z$125)+IF(H19=$Y$126,$Z$126)+IF(H19=$Y$127,$Z$127)+IF(H19=$Y$128,$Z$128)+IF(H19=$Y$129,$Z$129)+IF(H19=$Y$130,$Z$130)+IF(H19=$Y$131,$Z$131)+IF(H19=$Y$132,$Z$132)+IF(H19=$Y$133,$Z$133)+IF(H19=$Y$134,$Z$134)+IF(H19=$Y$135,$Z$135)+IF(H19=$Y$136,$Z$136)+IF(H19=$Y$137,$Z$137)+IF(H19=$Y$138,$Z$138)+IF(H19=$Y$139,$Z$139)+IF(H19=$Y$140,$Z$140)+IF(H19=$Y$141,$Z$141)+IF(H19=$Y$142,$Z$142)</f>
        <v>0</v>
      </c>
      <c r="Q19" s="19" t="n">
        <f aca="false">IF(I19=$Y$144,$Z$144)+IF(I19=$Y$145,$Z$145)+IF(I19=$Y$146,$Z$146)+IF(I19=$Y$147,$Z$147)</f>
        <v>0</v>
      </c>
      <c r="R19" s="19" t="n">
        <f aca="false">IF(J19=$Y$149,$Z$149)+IF(J19=$Y$150,$Z$150)+IF(J19=$Y$151,$Z$151)+IF(J19=$Y$152,$Z$152)+IF(J19=$Y$153,$Z$153)+IF(J19=$Y$154,$Z$154)+IF(J19=$Y$124,$Z$124)+IF(J19=$Y$155,$Z$155)+IF(J19=$Y$156,$Z$156)+IF(J19=$Y$157,$Z$157)+IF(J19=$Y$159,$Z$159)+IF(J19=$Y$160,$Z$160)+IF(J19=$Y$161,$Z$161)+IF(J19=$Y$162,$Z$162)+IF(J19=$Y$163,$Z$163)+IF(J19=$Y$164,$Z$164)+IF(J19=$Y$165,$Z$165)+IF(J19=$Y$166,$Z$166)+IF(J19=$Y$167,$Z$167)</f>
        <v>0</v>
      </c>
      <c r="S19" s="19" t="n">
        <f aca="false">K19*10</f>
        <v>0</v>
      </c>
      <c r="T19" s="19" t="n">
        <f aca="false">VLOOKUP(L19,$AG$130:$AH$229,2,1)</f>
        <v>0</v>
      </c>
      <c r="U19" s="19" t="n">
        <f aca="false">VLOOKUP(M19,$AD$129:$AE$228,2,1)</f>
        <v>20</v>
      </c>
      <c r="V19" s="19" t="n">
        <f aca="false">SUM(N19:U19)</f>
        <v>3450</v>
      </c>
      <c r="W19" s="2" t="n">
        <v>15</v>
      </c>
      <c r="X19" s="9"/>
    </row>
    <row r="20" customFormat="false" ht="22.5" hidden="false" customHeight="true" outlineLevel="0" collapsed="false">
      <c r="A20" s="21" t="n">
        <v>14</v>
      </c>
      <c r="B20" s="18" t="s">
        <v>86</v>
      </c>
      <c r="C20" s="18" t="s">
        <v>87</v>
      </c>
      <c r="D20" s="18" t="s">
        <v>50</v>
      </c>
      <c r="E20" s="18" t="s">
        <v>88</v>
      </c>
      <c r="F20" s="2" t="n">
        <v>119</v>
      </c>
      <c r="G20" s="2" t="n">
        <v>148</v>
      </c>
      <c r="H20" s="2" t="n">
        <v>0</v>
      </c>
      <c r="I20" s="2" t="n">
        <v>0</v>
      </c>
      <c r="J20" s="2" t="n">
        <v>1</v>
      </c>
      <c r="K20" s="2" t="n">
        <v>0</v>
      </c>
      <c r="L20" s="2" t="n">
        <v>0</v>
      </c>
      <c r="M20" s="2" t="n">
        <v>43</v>
      </c>
      <c r="N20" s="19" t="n">
        <f aca="false">F20*17</f>
        <v>2023</v>
      </c>
      <c r="O20" s="20" t="n">
        <v>1358</v>
      </c>
      <c r="P20" s="19" t="n">
        <f aca="false">IF(H20=$Y$125,$Z$125)+IF(H20=$Y$126,$Z$126)+IF(H20=$Y$127,$Z$127)+IF(H20=$Y$128,$Z$128)+IF(H20=$Y$129,$Z$129)+IF(H20=$Y$130,$Z$130)+IF(H20=$Y$131,$Z$131)+IF(H20=$Y$132,$Z$132)+IF(H20=$Y$133,$Z$133)+IF(H20=$Y$134,$Z$134)+IF(H20=$Y$135,$Z$135)+IF(H20=$Y$136,$Z$136)+IF(H20=$Y$137,$Z$137)+IF(H20=$Y$138,$Z$138)+IF(H20=$Y$139,$Z$139)+IF(H20=$Y$140,$Z$140)+IF(H20=$Y$141,$Z$141)+IF(H20=$Y$142,$Z$142)</f>
        <v>0</v>
      </c>
      <c r="Q20" s="19" t="n">
        <f aca="false">IF(I20=$Y$144,$Z$144)+IF(I20=$Y$145,$Z$145)+IF(I20=$Y$146,$Z$146)+IF(I20=$Y$147,$Z$147)</f>
        <v>0</v>
      </c>
      <c r="R20" s="19" t="n">
        <f aca="false">IF(J20=$Y$149,$Z$149)+IF(J20=$Y$150,$Z$150)+IF(J20=$Y$151,$Z$151)+IF(J20=$Y$152,$Z$152)+IF(J20=$Y$153,$Z$153)+IF(J20=$Y$154,$Z$154)+IF(J20=$Y$124,$Z$124)+IF(J20=$Y$155,$Z$155)+IF(J20=$Y$156,$Z$156)+IF(J20=$Y$157,$Z$157)+IF(J20=$Y$159,$Z$159)+IF(J20=$Y$160,$Z$160)+IF(J20=$Y$161,$Z$161)+IF(J20=$Y$162,$Z$162)+IF(J20=$Y$163,$Z$163)+IF(J20=$Y$164,$Z$164)+IF(J20=$Y$165,$Z$165)+IF(J20=$Y$166,$Z$166)+IF(J20=$Y$167,$Z$167)</f>
        <v>5</v>
      </c>
      <c r="S20" s="19" t="n">
        <f aca="false">K20*10</f>
        <v>0</v>
      </c>
      <c r="T20" s="19" t="n">
        <f aca="false">VLOOKUP(L20,$AG$130:$AH$229,2,1)</f>
        <v>0</v>
      </c>
      <c r="U20" s="19" t="n">
        <f aca="false">VLOOKUP(M20,$AD$129:$AE$228,2,1)</f>
        <v>10</v>
      </c>
      <c r="V20" s="19" t="n">
        <f aca="false">SUM(N20:U20)</f>
        <v>3396</v>
      </c>
      <c r="W20" s="2" t="n">
        <v>16</v>
      </c>
      <c r="X20" s="9"/>
    </row>
    <row r="21" customFormat="false" ht="22.5" hidden="false" customHeight="true" outlineLevel="0" collapsed="false">
      <c r="A21" s="2" t="n">
        <v>15</v>
      </c>
      <c r="B21" s="18" t="s">
        <v>89</v>
      </c>
      <c r="C21" s="18" t="s">
        <v>90</v>
      </c>
      <c r="D21" s="18" t="s">
        <v>91</v>
      </c>
      <c r="E21" s="18" t="s">
        <v>92</v>
      </c>
      <c r="F21" s="2" t="n">
        <v>110</v>
      </c>
      <c r="G21" s="2" t="n">
        <v>181</v>
      </c>
      <c r="H21" s="2" t="n">
        <v>0</v>
      </c>
      <c r="I21" s="2" t="n">
        <v>0</v>
      </c>
      <c r="J21" s="2" t="n">
        <v>1</v>
      </c>
      <c r="K21" s="2" t="n">
        <v>0</v>
      </c>
      <c r="L21" s="2" t="n">
        <v>0</v>
      </c>
      <c r="M21" s="2" t="n">
        <v>42</v>
      </c>
      <c r="N21" s="19" t="n">
        <f aca="false">F21*17</f>
        <v>1870</v>
      </c>
      <c r="O21" s="20" t="n">
        <v>1424</v>
      </c>
      <c r="P21" s="19" t="n">
        <f aca="false">IF(H21=$Y$125,$Z$125)+IF(H21=$Y$126,$Z$126)+IF(H21=$Y$127,$Z$127)+IF(H21=$Y$128,$Z$128)+IF(H21=$Y$129,$Z$129)+IF(H21=$Y$130,$Z$130)+IF(H21=$Y$131,$Z$131)+IF(H21=$Y$132,$Z$132)+IF(H21=$Y$133,$Z$133)+IF(H21=$Y$134,$Z$134)+IF(H21=$Y$135,$Z$135)+IF(H21=$Y$136,$Z$136)+IF(H21=$Y$137,$Z$137)+IF(H21=$Y$138,$Z$138)+IF(H21=$Y$139,$Z$139)+IF(H21=$Y$140,$Z$140)+IF(H21=$Y$141,$Z$141)+IF(H21=$Y$142,$Z$142)</f>
        <v>0</v>
      </c>
      <c r="Q21" s="19" t="n">
        <f aca="false">IF(I21=$Y$144,$Z$144)+IF(I21=$Y$145,$Z$145)+IF(I21=$Y$146,$Z$146)+IF(I21=$Y$147,$Z$147)</f>
        <v>0</v>
      </c>
      <c r="R21" s="19" t="n">
        <f aca="false">IF(J21=$Y$149,$Z$149)+IF(J21=$Y$150,$Z$150)+IF(J21=$Y$151,$Z$151)+IF(J21=$Y$152,$Z$152)+IF(J21=$Y$153,$Z$153)+IF(J21=$Y$154,$Z$154)+IF(J21=$Y$124,$Z$124)+IF(J21=$Y$155,$Z$155)+IF(J21=$Y$156,$Z$156)+IF(J21=$Y$157,$Z$157)+IF(J21=$Y$159,$Z$159)+IF(J21=$Y$160,$Z$160)+IF(J21=$Y$161,$Z$161)+IF(J21=$Y$162,$Z$162)+IF(J21=$Y$163,$Z$163)+IF(J21=$Y$164,$Z$164)+IF(J21=$Y$165,$Z$165)+IF(J21=$Y$166,$Z$166)+IF(J21=$Y$167,$Z$167)</f>
        <v>5</v>
      </c>
      <c r="S21" s="19" t="n">
        <f aca="false">K21*10</f>
        <v>0</v>
      </c>
      <c r="T21" s="19" t="n">
        <f aca="false">VLOOKUP(L21,$AG$130:$AH$229,2,1)</f>
        <v>0</v>
      </c>
      <c r="U21" s="19" t="n">
        <f aca="false">VLOOKUP(M21,$AD$129:$AE$228,2,1)</f>
        <v>10</v>
      </c>
      <c r="V21" s="19" t="n">
        <f aca="false">SUM(N21:U21)</f>
        <v>3309</v>
      </c>
      <c r="W21" s="2" t="n">
        <v>17</v>
      </c>
      <c r="X21" s="9"/>
    </row>
    <row r="22" customFormat="false" ht="22.5" hidden="false" customHeight="true" outlineLevel="0" collapsed="false">
      <c r="A22" s="21" t="n">
        <v>16</v>
      </c>
      <c r="B22" s="18" t="s">
        <v>93</v>
      </c>
      <c r="C22" s="18" t="s">
        <v>94</v>
      </c>
      <c r="D22" s="18" t="s">
        <v>95</v>
      </c>
      <c r="E22" s="18" t="s">
        <v>96</v>
      </c>
      <c r="F22" s="2" t="n">
        <v>96</v>
      </c>
      <c r="G22" s="2" t="n">
        <v>206</v>
      </c>
      <c r="H22" s="2" t="n">
        <v>0</v>
      </c>
      <c r="I22" s="2" t="n">
        <v>0</v>
      </c>
      <c r="J22" s="2" t="n">
        <v>0</v>
      </c>
      <c r="K22" s="2" t="n">
        <v>0</v>
      </c>
      <c r="L22" s="2" t="n">
        <v>0</v>
      </c>
      <c r="M22" s="2" t="n">
        <v>62</v>
      </c>
      <c r="N22" s="19" t="n">
        <f aca="false">F22*17</f>
        <v>1632</v>
      </c>
      <c r="O22" s="20" t="n">
        <v>1632</v>
      </c>
      <c r="P22" s="19" t="n">
        <f aca="false">IF(H22=$Y$125,$Z$125)+IF(H22=$Y$126,$Z$126)+IF(H22=$Y$127,$Z$127)+IF(H22=$Y$128,$Z$128)+IF(H22=$Y$129,$Z$129)+IF(H22=$Y$130,$Z$130)+IF(H22=$Y$131,$Z$131)+IF(H22=$Y$132,$Z$132)+IF(H22=$Y$133,$Z$133)+IF(H22=$Y$134,$Z$134)+IF(H22=$Y$135,$Z$135)+IF(H22=$Y$136,$Z$136)+IF(H22=$Y$137,$Z$137)+IF(H22=$Y$138,$Z$138)+IF(H22=$Y$139,$Z$139)+IF(H22=$Y$140,$Z$140)+IF(H22=$Y$141,$Z$141)+IF(H22=$Y$142,$Z$142)</f>
        <v>0</v>
      </c>
      <c r="Q22" s="19" t="n">
        <f aca="false">IF(I22=$Y$144,$Z$144)+IF(I22=$Y$145,$Z$145)+IF(I22=$Y$146,$Z$146)+IF(I22=$Y$147,$Z$147)</f>
        <v>0</v>
      </c>
      <c r="R22" s="19" t="n">
        <f aca="false">IF(J22=$Y$149,$Z$149)+IF(J22=$Y$150,$Z$150)+IF(J22=$Y$151,$Z$151)+IF(J22=$Y$152,$Z$152)+IF(J22=$Y$153,$Z$153)+IF(J22=$Y$154,$Z$154)+IF(J22=$Y$124,$Z$124)+IF(J22=$Y$155,$Z$155)+IF(J22=$Y$156,$Z$156)+IF(J22=$Y$157,$Z$157)+IF(J22=$Y$159,$Z$159)+IF(J22=$Y$160,$Z$160)+IF(J22=$Y$161,$Z$161)+IF(J22=$Y$162,$Z$162)+IF(J22=$Y$163,$Z$163)+IF(J22=$Y$164,$Z$164)+IF(J22=$Y$165,$Z$165)+IF(J22=$Y$166,$Z$166)+IF(J22=$Y$167,$Z$167)</f>
        <v>0</v>
      </c>
      <c r="S22" s="19" t="n">
        <f aca="false">K22*10</f>
        <v>0</v>
      </c>
      <c r="T22" s="19" t="n">
        <f aca="false">VLOOKUP(L22,$AG$130:$AH$229,2,1)</f>
        <v>0</v>
      </c>
      <c r="U22" s="19" t="n">
        <f aca="false">VLOOKUP(M22,$AD$129:$AE$228,2,1)</f>
        <v>20</v>
      </c>
      <c r="V22" s="19" t="n">
        <f aca="false">SUM(N22:U22)</f>
        <v>3284</v>
      </c>
      <c r="W22" s="2" t="n">
        <v>18</v>
      </c>
      <c r="X22" s="9"/>
    </row>
    <row r="23" customFormat="false" ht="22.5" hidden="false" customHeight="true" outlineLevel="0" collapsed="false">
      <c r="A23" s="2" t="n">
        <v>17</v>
      </c>
      <c r="B23" s="18" t="s">
        <v>97</v>
      </c>
      <c r="C23" s="18" t="s">
        <v>98</v>
      </c>
      <c r="D23" s="18" t="s">
        <v>81</v>
      </c>
      <c r="E23" s="18" t="s">
        <v>99</v>
      </c>
      <c r="F23" s="2" t="n">
        <v>100</v>
      </c>
      <c r="G23" s="2" t="n">
        <v>187</v>
      </c>
      <c r="H23" s="2" t="n">
        <v>4</v>
      </c>
      <c r="I23" s="2" t="n">
        <v>0</v>
      </c>
      <c r="J23" s="2" t="n">
        <v>2</v>
      </c>
      <c r="K23" s="2" t="n">
        <v>0</v>
      </c>
      <c r="L23" s="2" t="n">
        <v>0</v>
      </c>
      <c r="M23" s="2" t="n">
        <v>48</v>
      </c>
      <c r="N23" s="19" t="n">
        <f aca="false">F23*17</f>
        <v>1700</v>
      </c>
      <c r="O23" s="20" t="n">
        <v>1526</v>
      </c>
      <c r="P23" s="19" t="n">
        <f aca="false">IF(H23=$Y$125,$Z$125)+IF(H23=$Y$126,$Z$126)+IF(H23=$Y$127,$Z$127)+IF(H23=$Y$128,$Z$128)+IF(H23=$Y$129,$Z$129)+IF(H23=$Y$130,$Z$130)+IF(H23=$Y$131,$Z$131)+IF(H23=$Y$132,$Z$132)+IF(H23=$Y$133,$Z$133)+IF(H23=$Y$134,$Z$134)+IF(H23=$Y$135,$Z$135)+IF(H23=$Y$136,$Z$136)+IF(H23=$Y$137,$Z$137)+IF(H23=$Y$138,$Z$138)+IF(H23=$Y$139,$Z$139)+IF(H23=$Y$140,$Z$140)+IF(H23=$Y$141,$Z$141)+IF(H23=$Y$142,$Z$142)</f>
        <v>30</v>
      </c>
      <c r="Q23" s="19" t="n">
        <f aca="false">IF(I23=$Y$144,$Z$144)+IF(I23=$Y$145,$Z$145)+IF(I23=$Y$146,$Z$146)+IF(I23=$Y$147,$Z$147)</f>
        <v>0</v>
      </c>
      <c r="R23" s="19" t="n">
        <f aca="false">IF(J23=$Y$149,$Z$149)+IF(J23=$Y$150,$Z$150)+IF(J23=$Y$151,$Z$151)+IF(J23=$Y$152,$Z$152)+IF(J23=$Y$153,$Z$153)+IF(J23=$Y$154,$Z$154)+IF(J23=$Y$124,$Z$124)+IF(J23=$Y$155,$Z$155)+IF(J23=$Y$156,$Z$156)+IF(J23=$Y$157,$Z$157)+IF(J23=$Y$159,$Z$159)+IF(J23=$Y$160,$Z$160)+IF(J23=$Y$161,$Z$161)+IF(J23=$Y$162,$Z$162)+IF(J23=$Y$163,$Z$163)+IF(J23=$Y$164,$Z$164)+IF(J23=$Y$165,$Z$165)+IF(J23=$Y$166,$Z$166)+IF(J23=$Y$167,$Z$167)</f>
        <v>10</v>
      </c>
      <c r="S23" s="19" t="n">
        <f aca="false">K23*10</f>
        <v>0</v>
      </c>
      <c r="T23" s="19" t="n">
        <f aca="false">VLOOKUP(L23,$AG$130:$AH$229,2,1)</f>
        <v>0</v>
      </c>
      <c r="U23" s="19" t="n">
        <f aca="false">VLOOKUP(M23,$AD$129:$AE$228,2,1)</f>
        <v>10</v>
      </c>
      <c r="V23" s="19" t="n">
        <f aca="false">SUM(N23:U23)</f>
        <v>3276</v>
      </c>
      <c r="W23" s="2" t="n">
        <v>19</v>
      </c>
      <c r="X23" s="9"/>
    </row>
    <row r="24" customFormat="false" ht="22.5" hidden="false" customHeight="true" outlineLevel="0" collapsed="false">
      <c r="A24" s="21" t="n">
        <v>18</v>
      </c>
      <c r="B24" s="18" t="s">
        <v>100</v>
      </c>
      <c r="C24" s="18" t="s">
        <v>101</v>
      </c>
      <c r="D24" s="18" t="s">
        <v>102</v>
      </c>
      <c r="E24" s="18" t="s">
        <v>103</v>
      </c>
      <c r="F24" s="2" t="n">
        <v>120</v>
      </c>
      <c r="G24" s="2" t="n">
        <v>114</v>
      </c>
      <c r="H24" s="2" t="n">
        <v>0</v>
      </c>
      <c r="I24" s="2" t="n">
        <v>3</v>
      </c>
      <c r="J24" s="2" t="n">
        <v>3</v>
      </c>
      <c r="K24" s="2" t="n">
        <v>0</v>
      </c>
      <c r="L24" s="2" t="n">
        <v>0</v>
      </c>
      <c r="M24" s="2" t="n">
        <v>35</v>
      </c>
      <c r="N24" s="19" t="n">
        <f aca="false">F24*17</f>
        <v>2040</v>
      </c>
      <c r="O24" s="20" t="n">
        <v>1140</v>
      </c>
      <c r="P24" s="19" t="n">
        <f aca="false">IF(H24=$Y$125,$Z$125)+IF(H24=$Y$126,$Z$126)+IF(H24=$Y$127,$Z$127)+IF(H24=$Y$128,$Z$128)+IF(H24=$Y$129,$Z$129)+IF(H24=$Y$130,$Z$130)+IF(H24=$Y$131,$Z$131)+IF(H24=$Y$132,$Z$132)+IF(H24=$Y$133,$Z$133)+IF(H24=$Y$134,$Z$134)+IF(H24=$Y$135,$Z$135)+IF(H24=$Y$136,$Z$136)+IF(H24=$Y$137,$Z$137)+IF(H24=$Y$138,$Z$138)+IF(H24=$Y$139,$Z$139)+IF(H24=$Y$140,$Z$140)+IF(H24=$Y$141,$Z$141)+IF(H24=$Y$142,$Z$142)</f>
        <v>0</v>
      </c>
      <c r="Q24" s="19" t="n">
        <f aca="false">IF(I24=$Y$144,$Z$144)+IF(I24=$Y$145,$Z$145)+IF(I24=$Y$146,$Z$146)+IF(I24=$Y$147,$Z$147)</f>
        <v>15</v>
      </c>
      <c r="R24" s="19" t="n">
        <f aca="false">IF(J24=$Y$149,$Z$149)+IF(J24=$Y$150,$Z$150)+IF(J24=$Y$151,$Z$151)+IF(J24=$Y$152,$Z$152)+IF(J24=$Y$153,$Z$153)+IF(J24=$Y$154,$Z$154)+IF(J24=$Y$124,$Z$124)+IF(J24=$Y$155,$Z$155)+IF(J24=$Y$156,$Z$156)+IF(J24=$Y$157,$Z$157)+IF(J24=$Y$159,$Z$159)+IF(J24=$Y$160,$Z$160)+IF(J24=$Y$161,$Z$161)+IF(J24=$Y$162,$Z$162)+IF(J24=$Y$163,$Z$163)+IF(J24=$Y$164,$Z$164)+IF(J24=$Y$165,$Z$165)+IF(J24=$Y$166,$Z$166)+IF(J24=$Y$167,$Z$167)</f>
        <v>20</v>
      </c>
      <c r="S24" s="19" t="n">
        <f aca="false">K24*10</f>
        <v>0</v>
      </c>
      <c r="T24" s="19" t="n">
        <f aca="false">VLOOKUP(L24,$AG$130:$AH$229,2,1)</f>
        <v>0</v>
      </c>
      <c r="U24" s="19" t="n">
        <f aca="false">VLOOKUP(M24,$AD$129:$AE$228,2,1)</f>
        <v>10</v>
      </c>
      <c r="V24" s="19" t="n">
        <f aca="false">SUM(N24:U24)</f>
        <v>3225</v>
      </c>
      <c r="W24" s="2" t="n">
        <v>20</v>
      </c>
      <c r="X24" s="9"/>
    </row>
    <row r="25" customFormat="false" ht="22.5" hidden="false" customHeight="true" outlineLevel="0" collapsed="false">
      <c r="A25" s="2" t="n">
        <v>19</v>
      </c>
      <c r="B25" s="18" t="s">
        <v>104</v>
      </c>
      <c r="C25" s="18" t="s">
        <v>105</v>
      </c>
      <c r="D25" s="18" t="s">
        <v>106</v>
      </c>
      <c r="E25" s="18" t="s">
        <v>107</v>
      </c>
      <c r="F25" s="2" t="n">
        <v>140</v>
      </c>
      <c r="G25" s="2" t="n">
        <v>54</v>
      </c>
      <c r="H25" s="2" t="n">
        <v>4</v>
      </c>
      <c r="I25" s="2" t="n">
        <v>0</v>
      </c>
      <c r="J25" s="2" t="n">
        <v>0</v>
      </c>
      <c r="K25" s="2" t="n">
        <v>0</v>
      </c>
      <c r="L25" s="2" t="n">
        <v>0</v>
      </c>
      <c r="M25" s="2" t="n">
        <v>49</v>
      </c>
      <c r="N25" s="19" t="n">
        <f aca="false">F25*17</f>
        <v>2380</v>
      </c>
      <c r="O25" s="20" t="n">
        <v>540</v>
      </c>
      <c r="P25" s="19" t="n">
        <f aca="false">IF(H25=$Y$125,$Z$125)+IF(H25=$Y$126,$Z$126)+IF(H25=$Y$127,$Z$127)+IF(H25=$Y$128,$Z$128)+IF(H25=$Y$129,$Z$129)+IF(H25=$Y$130,$Z$130)+IF(H25=$Y$131,$Z$131)+IF(H25=$Y$132,$Z$132)+IF(H25=$Y$133,$Z$133)+IF(H25=$Y$134,$Z$134)+IF(H25=$Y$135,$Z$135)+IF(H25=$Y$136,$Z$136)+IF(H25=$Y$137,$Z$137)+IF(H25=$Y$138,$Z$138)+IF(H25=$Y$139,$Z$139)+IF(H25=$Y$140,$Z$140)+IF(H25=$Y$141,$Z$141)+IF(H25=$Y$142,$Z$142)</f>
        <v>30</v>
      </c>
      <c r="Q25" s="19" t="n">
        <f aca="false">IF(I25=$Y$144,$Z$144)+IF(I25=$Y$145,$Z$145)+IF(I25=$Y$146,$Z$146)+IF(I25=$Y$147,$Z$147)</f>
        <v>0</v>
      </c>
      <c r="R25" s="19" t="n">
        <f aca="false">IF(J25=$Y$149,$Z$149)+IF(J25=$Y$150,$Z$150)+IF(J25=$Y$151,$Z$151)+IF(J25=$Y$152,$Z$152)+IF(J25=$Y$153,$Z$153)+IF(J25=$Y$154,$Z$154)+IF(J25=$Y$124,$Z$124)+IF(J25=$Y$155,$Z$155)+IF(J25=$Y$156,$Z$156)+IF(J25=$Y$157,$Z$157)+IF(J25=$Y$159,$Z$159)+IF(J25=$Y$160,$Z$160)+IF(J25=$Y$161,$Z$161)+IF(J25=$Y$162,$Z$162)+IF(J25=$Y$163,$Z$163)+IF(J25=$Y$164,$Z$164)+IF(J25=$Y$165,$Z$165)+IF(J25=$Y$166,$Z$166)+IF(J25=$Y$167,$Z$167)</f>
        <v>0</v>
      </c>
      <c r="S25" s="19" t="n">
        <f aca="false">K25*10</f>
        <v>0</v>
      </c>
      <c r="T25" s="19" t="n">
        <f aca="false">VLOOKUP(L25,$AG$130:$AH$229,2,1)</f>
        <v>0</v>
      </c>
      <c r="U25" s="19" t="n">
        <f aca="false">VLOOKUP(M25,$AD$129:$AE$228,2,1)</f>
        <v>10</v>
      </c>
      <c r="V25" s="19" t="n">
        <f aca="false">SUM(N25:U25)</f>
        <v>2960</v>
      </c>
      <c r="W25" s="2" t="n">
        <v>21</v>
      </c>
      <c r="X25" s="9"/>
    </row>
    <row r="26" customFormat="false" ht="22.5" hidden="false" customHeight="true" outlineLevel="0" collapsed="false">
      <c r="A26" s="21" t="n">
        <v>20</v>
      </c>
      <c r="B26" s="18" t="s">
        <v>108</v>
      </c>
      <c r="C26" s="18" t="s">
        <v>109</v>
      </c>
      <c r="D26" s="18" t="s">
        <v>81</v>
      </c>
      <c r="E26" s="18" t="s">
        <v>110</v>
      </c>
      <c r="F26" s="25" t="n">
        <v>131</v>
      </c>
      <c r="G26" s="2" t="n">
        <v>78</v>
      </c>
      <c r="H26" s="2" t="n">
        <v>0</v>
      </c>
      <c r="I26" s="2" t="n">
        <v>0</v>
      </c>
      <c r="J26" s="2" t="n">
        <v>0</v>
      </c>
      <c r="K26" s="2" t="n">
        <v>0</v>
      </c>
      <c r="L26" s="2" t="n">
        <v>0</v>
      </c>
      <c r="M26" s="2" t="n">
        <v>47</v>
      </c>
      <c r="N26" s="19" t="n">
        <f aca="false">F26*17</f>
        <v>2227</v>
      </c>
      <c r="O26" s="20" t="n">
        <v>611</v>
      </c>
      <c r="P26" s="19" t="n">
        <f aca="false">IF(H26=$Y$125,$Z$125)+IF(H26=$Y$126,$Z$126)+IF(H26=$Y$127,$Z$127)+IF(H26=$Y$128,$Z$128)+IF(H26=$Y$129,$Z$129)+IF(H26=$Y$130,$Z$130)+IF(H26=$Y$131,$Z$131)+IF(H26=$Y$132,$Z$132)+IF(H26=$Y$133,$Z$133)+IF(H26=$Y$134,$Z$134)+IF(H26=$Y$135,$Z$135)+IF(H26=$Y$136,$Z$136)+IF(H26=$Y$137,$Z$137)+IF(H26=$Y$138,$Z$138)+IF(H26=$Y$139,$Z$139)+IF(H26=$Y$140,$Z$140)+IF(H26=$Y$141,$Z$141)+IF(H26=$Y$142,$Z$142)</f>
        <v>0</v>
      </c>
      <c r="Q26" s="19" t="n">
        <f aca="false">IF(I26=$Y$144,$Z$144)+IF(I26=$Y$145,$Z$145)+IF(I26=$Y$146,$Z$146)+IF(I26=$Y$147,$Z$147)</f>
        <v>0</v>
      </c>
      <c r="R26" s="19" t="n">
        <f aca="false">IF(J26=$Y$149,$Z$149)+IF(J26=$Y$150,$Z$150)+IF(J26=$Y$151,$Z$151)+IF(J26=$Y$152,$Z$152)+IF(J26=$Y$153,$Z$153)+IF(J26=$Y$154,$Z$154)+IF(J26=$Y$124,$Z$124)+IF(J26=$Y$155,$Z$155)+IF(J26=$Y$156,$Z$156)+IF(J26=$Y$157,$Z$157)+IF(J26=$Y$159,$Z$159)+IF(J26=$Y$160,$Z$160)+IF(J26=$Y$161,$Z$161)+IF(J26=$Y$162,$Z$162)+IF(J26=$Y$163,$Z$163)+IF(J26=$Y$164,$Z$164)+IF(J26=$Y$165,$Z$165)+IF(J26=$Y$166,$Z$166)+IF(J26=$Y$167,$Z$167)</f>
        <v>0</v>
      </c>
      <c r="S26" s="19" t="n">
        <f aca="false">K26*10</f>
        <v>0</v>
      </c>
      <c r="T26" s="19" t="n">
        <f aca="false">VLOOKUP(L26,$AG$130:$AH$229,2,1)</f>
        <v>0</v>
      </c>
      <c r="U26" s="19" t="n">
        <f aca="false">VLOOKUP(M26,$AD$129:$AE$228,2,1)</f>
        <v>10</v>
      </c>
      <c r="V26" s="19" t="n">
        <f aca="false">SUM(N26:U26)</f>
        <v>2848</v>
      </c>
      <c r="W26" s="2" t="n">
        <v>22</v>
      </c>
      <c r="X26" s="9"/>
    </row>
    <row r="27" customFormat="false" ht="22.5" hidden="false" customHeight="true" outlineLevel="0" collapsed="false">
      <c r="A27" s="2" t="n">
        <v>21</v>
      </c>
      <c r="B27" s="24" t="s">
        <v>111</v>
      </c>
      <c r="C27" s="24" t="s">
        <v>112</v>
      </c>
      <c r="D27" s="24" t="s">
        <v>42</v>
      </c>
      <c r="E27" s="24" t="s">
        <v>113</v>
      </c>
      <c r="F27" s="2" t="n">
        <v>90</v>
      </c>
      <c r="G27" s="2" t="n">
        <v>123</v>
      </c>
      <c r="H27" s="2" t="n">
        <v>0</v>
      </c>
      <c r="I27" s="2" t="n">
        <v>3</v>
      </c>
      <c r="J27" s="2" t="n">
        <v>1</v>
      </c>
      <c r="K27" s="2" t="n">
        <v>0</v>
      </c>
      <c r="L27" s="2" t="n">
        <v>0</v>
      </c>
      <c r="M27" s="2" t="n">
        <v>49</v>
      </c>
      <c r="N27" s="19" t="n">
        <f aca="false">F27*17</f>
        <v>1530</v>
      </c>
      <c r="O27" s="20" t="n">
        <v>1230</v>
      </c>
      <c r="P27" s="19" t="n">
        <f aca="false">IF(H27=$Y$125,$Z$125)+IF(H27=$Y$126,$Z$126)+IF(H27=$Y$127,$Z$127)+IF(H27=$Y$128,$Z$128)+IF(H27=$Y$129,$Z$129)+IF(H27=$Y$130,$Z$130)+IF(H27=$Y$131,$Z$131)+IF(H27=$Y$132,$Z$132)+IF(H27=$Y$133,$Z$133)+IF(H27=$Y$134,$Z$134)+IF(H27=$Y$135,$Z$135)+IF(H27=$Y$136,$Z$136)+IF(H27=$Y$137,$Z$137)+IF(H27=$Y$138,$Z$138)+IF(H27=$Y$139,$Z$139)+IF(H27=$Y$140,$Z$140)+IF(H27=$Y$141,$Z$141)+IF(H27=$Y$142,$Z$142)</f>
        <v>0</v>
      </c>
      <c r="Q27" s="19" t="n">
        <f aca="false">IF(I27=$Y$144,$Z$144)+IF(I27=$Y$145,$Z$145)+IF(I27=$Y$146,$Z$146)+IF(I27=$Y$147,$Z$147)</f>
        <v>15</v>
      </c>
      <c r="R27" s="19" t="n">
        <f aca="false">IF(J27=$Y$149,$Z$149)+IF(J27=$Y$150,$Z$150)+IF(J27=$Y$151,$Z$151)+IF(J27=$Y$152,$Z$152)+IF(J27=$Y$153,$Z$153)+IF(J27=$Y$154,$Z$154)+IF(J27=$Y$124,$Z$124)+IF(J27=$Y$155,$Z$155)+IF(J27=$Y$156,$Z$156)+IF(J27=$Y$157,$Z$157)+IF(J27=$Y$159,$Z$159)+IF(J27=$Y$160,$Z$160)+IF(J27=$Y$161,$Z$161)+IF(J27=$Y$162,$Z$162)+IF(J27=$Y$163,$Z$163)+IF(J27=$Y$164,$Z$164)+IF(J27=$Y$165,$Z$165)+IF(J27=$Y$166,$Z$166)+IF(J27=$Y$167,$Z$167)</f>
        <v>5</v>
      </c>
      <c r="S27" s="19" t="n">
        <f aca="false">K27*10</f>
        <v>0</v>
      </c>
      <c r="T27" s="19" t="n">
        <f aca="false">VLOOKUP(L27,$AG$130:$AH$229,2,1)</f>
        <v>0</v>
      </c>
      <c r="U27" s="19" t="n">
        <f aca="false">VLOOKUP(M27,$AD$129:$AE$228,2,1)</f>
        <v>10</v>
      </c>
      <c r="V27" s="19" t="n">
        <f aca="false">SUM(N27:U27)</f>
        <v>2790</v>
      </c>
      <c r="W27" s="2" t="n">
        <v>23</v>
      </c>
      <c r="X27" s="9"/>
    </row>
    <row r="28" customFormat="false" ht="22.5" hidden="false" customHeight="true" outlineLevel="0" collapsed="false">
      <c r="A28" s="21" t="n">
        <v>22</v>
      </c>
      <c r="B28" s="18" t="s">
        <v>114</v>
      </c>
      <c r="C28" s="18" t="s">
        <v>115</v>
      </c>
      <c r="D28" s="18" t="s">
        <v>116</v>
      </c>
      <c r="E28" s="18" t="s">
        <v>117</v>
      </c>
      <c r="F28" s="2" t="n">
        <v>80</v>
      </c>
      <c r="G28" s="2" t="n">
        <v>144</v>
      </c>
      <c r="H28" s="2" t="n">
        <v>0</v>
      </c>
      <c r="I28" s="2" t="n">
        <v>0</v>
      </c>
      <c r="J28" s="2" t="n">
        <v>0</v>
      </c>
      <c r="K28" s="2" t="n">
        <v>0</v>
      </c>
      <c r="L28" s="2" t="n">
        <v>0</v>
      </c>
      <c r="M28" s="2" t="n">
        <v>53</v>
      </c>
      <c r="N28" s="19" t="n">
        <f aca="false">F28*17</f>
        <v>1360</v>
      </c>
      <c r="O28" s="20" t="n">
        <v>1360</v>
      </c>
      <c r="P28" s="19" t="n">
        <f aca="false">IF(H28=$Y$125,$Z$125)+IF(H28=$Y$126,$Z$126)+IF(H28=$Y$127,$Z$127)+IF(H28=$Y$128,$Z$128)+IF(H28=$Y$129,$Z$129)+IF(H28=$Y$130,$Z$130)+IF(H28=$Y$131,$Z$131)+IF(H28=$Y$132,$Z$132)+IF(H28=$Y$133,$Z$133)+IF(H28=$Y$134,$Z$134)+IF(H28=$Y$135,$Z$135)+IF(H28=$Y$136,$Z$136)+IF(H28=$Y$137,$Z$137)+IF(H28=$Y$138,$Z$138)+IF(H28=$Y$139,$Z$139)+IF(H28=$Y$140,$Z$140)+IF(H28=$Y$141,$Z$141)+IF(H28=$Y$142,$Z$142)</f>
        <v>0</v>
      </c>
      <c r="Q28" s="19" t="n">
        <f aca="false">IF(I28=$Y$144,$Z$144)+IF(I28=$Y$145,$Z$145)+IF(I28=$Y$146,$Z$146)+IF(I28=$Y$147,$Z$147)</f>
        <v>0</v>
      </c>
      <c r="R28" s="19" t="n">
        <f aca="false">IF(J28=$Y$149,$Z$149)+IF(J28=$Y$150,$Z$150)+IF(J28=$Y$151,$Z$151)+IF(J28=$Y$152,$Z$152)+IF(J28=$Y$153,$Z$153)+IF(J28=$Y$154,$Z$154)+IF(J28=$Y$124,$Z$124)+IF(J28=$Y$155,$Z$155)+IF(J28=$Y$156,$Z$156)+IF(J28=$Y$157,$Z$157)+IF(J28=$Y$159,$Z$159)+IF(J28=$Y$160,$Z$160)+IF(J28=$Y$161,$Z$161)+IF(J28=$Y$162,$Z$162)+IF(J28=$Y$163,$Z$163)+IF(J28=$Y$164,$Z$164)+IF(J28=$Y$165,$Z$165)+IF(J28=$Y$166,$Z$166)+IF(J28=$Y$167,$Z$167)</f>
        <v>0</v>
      </c>
      <c r="S28" s="19" t="n">
        <f aca="false">K28*10</f>
        <v>0</v>
      </c>
      <c r="T28" s="19" t="n">
        <f aca="false">VLOOKUP(L28,$AG$130:$AH$229,2,1)</f>
        <v>0</v>
      </c>
      <c r="U28" s="19" t="n">
        <f aca="false">VLOOKUP(M28,$AD$129:$AE$228,2,1)</f>
        <v>20</v>
      </c>
      <c r="V28" s="19" t="n">
        <f aca="false">SUM(N28:U28)</f>
        <v>2740</v>
      </c>
      <c r="W28" s="2" t="n">
        <v>24</v>
      </c>
      <c r="X28" s="9"/>
    </row>
    <row r="29" customFormat="false" ht="22.5" hidden="false" customHeight="true" outlineLevel="0" collapsed="false">
      <c r="A29" s="2" t="n">
        <v>23</v>
      </c>
      <c r="B29" s="18" t="s">
        <v>118</v>
      </c>
      <c r="C29" s="18" t="s">
        <v>119</v>
      </c>
      <c r="D29" s="18" t="s">
        <v>120</v>
      </c>
      <c r="E29" s="18" t="s">
        <v>121</v>
      </c>
      <c r="F29" s="2" t="n">
        <v>90</v>
      </c>
      <c r="G29" s="2" t="n">
        <v>127</v>
      </c>
      <c r="H29" s="2" t="n">
        <v>4</v>
      </c>
      <c r="I29" s="2" t="n">
        <v>3</v>
      </c>
      <c r="J29" s="2" t="n">
        <v>0</v>
      </c>
      <c r="K29" s="2" t="n">
        <v>0</v>
      </c>
      <c r="L29" s="2" t="n">
        <v>0</v>
      </c>
      <c r="M29" s="2" t="n">
        <v>54</v>
      </c>
      <c r="N29" s="19" t="n">
        <f aca="false">F29*17</f>
        <v>1530</v>
      </c>
      <c r="O29" s="20" t="n">
        <v>1091</v>
      </c>
      <c r="P29" s="19" t="n">
        <f aca="false">IF(H29=$Y$125,$Z$125)+IF(H29=$Y$126,$Z$126)+IF(H29=$Y$127,$Z$127)+IF(H29=$Y$128,$Z$128)+IF(H29=$Y$129,$Z$129)+IF(H29=$Y$130,$Z$130)+IF(H29=$Y$131,$Z$131)+IF(H29=$Y$132,$Z$132)+IF(H29=$Y$133,$Z$133)+IF(H29=$Y$134,$Z$134)+IF(H29=$Y$135,$Z$135)+IF(H29=$Y$136,$Z$136)+IF(H29=$Y$137,$Z$137)+IF(H29=$Y$138,$Z$138)+IF(H29=$Y$139,$Z$139)+IF(H29=$Y$140,$Z$140)+IF(H29=$Y$141,$Z$141)+IF(H29=$Y$142,$Z$142)</f>
        <v>30</v>
      </c>
      <c r="Q29" s="19" t="n">
        <f aca="false">IF(I29=$Y$144,$Z$144)+IF(I29=$Y$145,$Z$145)+IF(I29=$Y$146,$Z$146)+IF(I29=$Y$147,$Z$147)</f>
        <v>15</v>
      </c>
      <c r="R29" s="19" t="n">
        <f aca="false">IF(J29=$Y$149,$Z$149)+IF(J29=$Y$150,$Z$150)+IF(J29=$Y$151,$Z$151)+IF(J29=$Y$152,$Z$152)+IF(J29=$Y$153,$Z$153)+IF(J29=$Y$154,$Z$154)+IF(J29=$Y$124,$Z$124)+IF(J29=$Y$155,$Z$155)+IF(J29=$Y$156,$Z$156)+IF(J29=$Y$157,$Z$157)+IF(J29=$Y$159,$Z$159)+IF(J29=$Y$160,$Z$160)+IF(J29=$Y$161,$Z$161)+IF(J29=$Y$162,$Z$162)+IF(J29=$Y$163,$Z$163)+IF(J29=$Y$164,$Z$164)+IF(J29=$Y$165,$Z$165)+IF(J29=$Y$166,$Z$166)+IF(J29=$Y$167,$Z$167)</f>
        <v>0</v>
      </c>
      <c r="S29" s="19" t="n">
        <f aca="false">K29*10</f>
        <v>0</v>
      </c>
      <c r="T29" s="19" t="n">
        <f aca="false">VLOOKUP(L29,$AG$130:$AH$229,2,1)</f>
        <v>0</v>
      </c>
      <c r="U29" s="19" t="n">
        <f aca="false">VLOOKUP(M29,$AD$129:$AE$228,2,1)</f>
        <v>20</v>
      </c>
      <c r="V29" s="19" t="n">
        <f aca="false">SUM(N29:U29)</f>
        <v>2686</v>
      </c>
      <c r="W29" s="2" t="n">
        <v>25</v>
      </c>
      <c r="X29" s="9"/>
    </row>
    <row r="30" customFormat="false" ht="22.5" hidden="false" customHeight="true" outlineLevel="0" collapsed="false">
      <c r="A30" s="21" t="n">
        <v>24</v>
      </c>
      <c r="B30" s="18" t="s">
        <v>122</v>
      </c>
      <c r="C30" s="18" t="s">
        <v>115</v>
      </c>
      <c r="D30" s="18" t="s">
        <v>123</v>
      </c>
      <c r="E30" s="18" t="s">
        <v>124</v>
      </c>
      <c r="F30" s="2" t="n">
        <v>90</v>
      </c>
      <c r="G30" s="2" t="n">
        <v>112</v>
      </c>
      <c r="H30" s="2" t="n">
        <v>0</v>
      </c>
      <c r="I30" s="2" t="n">
        <v>0</v>
      </c>
      <c r="J30" s="2" t="n">
        <v>2</v>
      </c>
      <c r="K30" s="2" t="n">
        <v>0</v>
      </c>
      <c r="L30" s="2" t="n">
        <v>0</v>
      </c>
      <c r="M30" s="2" t="n">
        <v>53</v>
      </c>
      <c r="N30" s="19" t="n">
        <f aca="false">F30*17</f>
        <v>1530</v>
      </c>
      <c r="O30" s="20" t="n">
        <v>1120</v>
      </c>
      <c r="P30" s="19" t="n">
        <f aca="false">IF(H30=$Y$125,$Z$125)+IF(H30=$Y$126,$Z$126)+IF(H30=$Y$127,$Z$127)+IF(H30=$Y$128,$Z$128)+IF(H30=$Y$129,$Z$129)+IF(H30=$Y$130,$Z$130)+IF(H30=$Y$131,$Z$131)+IF(H30=$Y$132,$Z$132)+IF(H30=$Y$133,$Z$133)+IF(H30=$Y$134,$Z$134)+IF(H30=$Y$135,$Z$135)+IF(H30=$Y$136,$Z$136)+IF(H30=$Y$137,$Z$137)+IF(H30=$Y$138,$Z$138)+IF(H30=$Y$139,$Z$139)+IF(H30=$Y$140,$Z$140)+IF(H30=$Y$141,$Z$141)+IF(H30=$Y$142,$Z$142)</f>
        <v>0</v>
      </c>
      <c r="Q30" s="19" t="n">
        <f aca="false">IF(I30=$Y$144,$Z$144)+IF(I30=$Y$145,$Z$145)+IF(I30=$Y$146,$Z$146)+IF(I30=$Y$147,$Z$147)</f>
        <v>0</v>
      </c>
      <c r="R30" s="19" t="n">
        <f aca="false">IF(J30=$Y$149,$Z$149)+IF(J30=$Y$150,$Z$150)+IF(J30=$Y$151,$Z$151)+IF(J30=$Y$152,$Z$152)+IF(J30=$Y$153,$Z$153)+IF(J30=$Y$154,$Z$154)+IF(J30=$Y$124,$Z$124)+IF(J30=$Y$155,$Z$155)+IF(J30=$Y$156,$Z$156)+IF(J30=$Y$157,$Z$157)+IF(J30=$Y$159,$Z$159)+IF(J30=$Y$160,$Z$160)+IF(J30=$Y$161,$Z$161)+IF(J30=$Y$162,$Z$162)+IF(J30=$Y$163,$Z$163)+IF(J30=$Y$164,$Z$164)+IF(J30=$Y$165,$Z$165)+IF(J30=$Y$166,$Z$166)+IF(J30=$Y$167,$Z$167)</f>
        <v>10</v>
      </c>
      <c r="S30" s="19" t="n">
        <f aca="false">K30*10</f>
        <v>0</v>
      </c>
      <c r="T30" s="19" t="n">
        <f aca="false">VLOOKUP(L30,$AG$130:$AH$229,2,1)</f>
        <v>0</v>
      </c>
      <c r="U30" s="19" t="n">
        <f aca="false">VLOOKUP(M30,$AD$129:$AE$228,2,1)</f>
        <v>20</v>
      </c>
      <c r="V30" s="19" t="n">
        <f aca="false">SUM(N30:U30)</f>
        <v>2680</v>
      </c>
      <c r="W30" s="2" t="n">
        <v>26</v>
      </c>
      <c r="X30" s="9"/>
    </row>
    <row r="31" customFormat="false" ht="22.5" hidden="false" customHeight="true" outlineLevel="0" collapsed="false">
      <c r="A31" s="2" t="n">
        <v>25</v>
      </c>
      <c r="B31" s="18" t="s">
        <v>125</v>
      </c>
      <c r="C31" s="18" t="s">
        <v>126</v>
      </c>
      <c r="D31" s="18" t="s">
        <v>50</v>
      </c>
      <c r="E31" s="18" t="s">
        <v>127</v>
      </c>
      <c r="F31" s="2" t="n">
        <v>80</v>
      </c>
      <c r="G31" s="2" t="n">
        <v>146</v>
      </c>
      <c r="H31" s="2" t="n">
        <v>0</v>
      </c>
      <c r="I31" s="2" t="n">
        <v>0</v>
      </c>
      <c r="J31" s="2" t="n">
        <v>0</v>
      </c>
      <c r="K31" s="2" t="n">
        <v>0</v>
      </c>
      <c r="L31" s="2" t="n">
        <v>0</v>
      </c>
      <c r="M31" s="2" t="n">
        <v>62</v>
      </c>
      <c r="N31" s="19" t="n">
        <f aca="false">F31*17</f>
        <v>1360</v>
      </c>
      <c r="O31" s="20" t="n">
        <v>1240</v>
      </c>
      <c r="P31" s="19" t="n">
        <f aca="false">IF(H31=$Y$125,$Z$125)+IF(H31=$Y$126,$Z$126)+IF(H31=$Y$127,$Z$127)+IF(H31=$Y$128,$Z$128)+IF(H31=$Y$129,$Z$129)+IF(H31=$Y$130,$Z$130)+IF(H31=$Y$131,$Z$131)+IF(H31=$Y$132,$Z$132)+IF(H31=$Y$133,$Z$133)+IF(H31=$Y$134,$Z$134)+IF(H31=$Y$135,$Z$135)+IF(H31=$Y$136,$Z$136)+IF(H31=$Y$137,$Z$137)+IF(H31=$Y$138,$Z$138)+IF(H31=$Y$139,$Z$139)+IF(H31=$Y$140,$Z$140)+IF(H31=$Y$141,$Z$141)+IF(H31=$Y$142,$Z$142)</f>
        <v>0</v>
      </c>
      <c r="Q31" s="19" t="n">
        <f aca="false">IF(I31=$Y$144,$Z$144)+IF(I31=$Y$145,$Z$145)+IF(I31=$Y$146,$Z$146)+IF(I31=$Y$147,$Z$147)</f>
        <v>0</v>
      </c>
      <c r="R31" s="19" t="n">
        <f aca="false">IF(J31=$Y$149,$Z$149)+IF(J31=$Y$150,$Z$150)+IF(J31=$Y$151,$Z$151)+IF(J31=$Y$152,$Z$152)+IF(J31=$Y$153,$Z$153)+IF(J31=$Y$154,$Z$154)+IF(J31=$Y$124,$Z$124)+IF(J31=$Y$155,$Z$155)+IF(J31=$Y$156,$Z$156)+IF(J31=$Y$157,$Z$157)+IF(J31=$Y$159,$Z$159)+IF(J31=$Y$160,$Z$160)+IF(J31=$Y$161,$Z$161)+IF(J31=$Y$162,$Z$162)+IF(J31=$Y$163,$Z$163)+IF(J31=$Y$164,$Z$164)+IF(J31=$Y$165,$Z$165)+IF(J31=$Y$166,$Z$166)+IF(J31=$Y$167,$Z$167)</f>
        <v>0</v>
      </c>
      <c r="S31" s="19" t="n">
        <f aca="false">K31*10</f>
        <v>0</v>
      </c>
      <c r="T31" s="19" t="n">
        <f aca="false">VLOOKUP(L31,$AG$130:$AH$229,2,1)</f>
        <v>0</v>
      </c>
      <c r="U31" s="19" t="n">
        <f aca="false">VLOOKUP(M31,$AD$129:$AE$228,2,1)</f>
        <v>20</v>
      </c>
      <c r="V31" s="19" t="n">
        <f aca="false">SUM(N31:U31)</f>
        <v>2620</v>
      </c>
      <c r="W31" s="2" t="n">
        <v>27</v>
      </c>
      <c r="X31" s="9"/>
    </row>
    <row r="32" customFormat="false" ht="22.5" hidden="false" customHeight="true" outlineLevel="0" collapsed="false">
      <c r="A32" s="21" t="n">
        <v>26</v>
      </c>
      <c r="B32" s="18" t="s">
        <v>128</v>
      </c>
      <c r="C32" s="18" t="s">
        <v>65</v>
      </c>
      <c r="D32" s="18" t="s">
        <v>81</v>
      </c>
      <c r="E32" s="18" t="s">
        <v>129</v>
      </c>
      <c r="F32" s="25" t="n">
        <v>102</v>
      </c>
      <c r="G32" s="2" t="n">
        <v>92</v>
      </c>
      <c r="H32" s="2" t="n">
        <v>4</v>
      </c>
      <c r="I32" s="2" t="n">
        <v>0</v>
      </c>
      <c r="J32" s="2" t="n">
        <v>1</v>
      </c>
      <c r="K32" s="2" t="n">
        <v>0</v>
      </c>
      <c r="L32" s="2" t="n">
        <v>0</v>
      </c>
      <c r="M32" s="2" t="n">
        <v>37</v>
      </c>
      <c r="N32" s="19" t="n">
        <f aca="false">F32*17</f>
        <v>1734</v>
      </c>
      <c r="O32" s="20" t="n">
        <v>832</v>
      </c>
      <c r="P32" s="19" t="n">
        <f aca="false">IF(H32=$Y$125,$Z$125)+IF(H32=$Y$126,$Z$126)+IF(H32=$Y$127,$Z$127)+IF(H32=$Y$128,$Z$128)+IF(H32=$Y$129,$Z$129)+IF(H32=$Y$130,$Z$130)+IF(H32=$Y$131,$Z$131)+IF(H32=$Y$132,$Z$132)+IF(H32=$Y$133,$Z$133)+IF(H32=$Y$134,$Z$134)+IF(H32=$Y$135,$Z$135)+IF(H32=$Y$136,$Z$136)+IF(H32=$Y$137,$Z$137)+IF(H32=$Y$138,$Z$138)+IF(H32=$Y$139,$Z$139)+IF(H32=$Y$140,$Z$140)+IF(H32=$Y$141,$Z$141)+IF(H32=$Y$142,$Z$142)</f>
        <v>30</v>
      </c>
      <c r="Q32" s="19" t="n">
        <f aca="false">IF(I32=$Y$144,$Z$144)+IF(I32=$Y$145,$Z$145)+IF(I32=$Y$146,$Z$146)+IF(I32=$Y$147,$Z$147)</f>
        <v>0</v>
      </c>
      <c r="R32" s="19" t="n">
        <f aca="false">IF(J32=$Y$149,$Z$149)+IF(J32=$Y$150,$Z$150)+IF(J32=$Y$151,$Z$151)+IF(J32=$Y$152,$Z$152)+IF(J32=$Y$153,$Z$153)+IF(J32=$Y$154,$Z$154)+IF(J32=$Y$124,$Z$124)+IF(J32=$Y$155,$Z$155)+IF(J32=$Y$156,$Z$156)+IF(J32=$Y$157,$Z$157)+IF(J32=$Y$159,$Z$159)+IF(J32=$Y$160,$Z$160)+IF(J32=$Y$161,$Z$161)+IF(J32=$Y$162,$Z$162)+IF(J32=$Y$163,$Z$163)+IF(J32=$Y$164,$Z$164)+IF(J32=$Y$165,$Z$165)+IF(J32=$Y$166,$Z$166)+IF(J32=$Y$167,$Z$167)</f>
        <v>5</v>
      </c>
      <c r="S32" s="19" t="n">
        <f aca="false">K32*10</f>
        <v>0</v>
      </c>
      <c r="T32" s="19" t="n">
        <f aca="false">VLOOKUP(L32,$AG$130:$AH$229,2,1)</f>
        <v>0</v>
      </c>
      <c r="U32" s="19" t="n">
        <f aca="false">VLOOKUP(M32,$AD$129:$AE$228,2,1)</f>
        <v>10</v>
      </c>
      <c r="V32" s="19" t="n">
        <f aca="false">SUM(N32:U32)</f>
        <v>2611</v>
      </c>
      <c r="W32" s="2" t="n">
        <v>28</v>
      </c>
      <c r="X32" s="9"/>
    </row>
    <row r="33" customFormat="false" ht="22.5" hidden="false" customHeight="true" outlineLevel="0" collapsed="false">
      <c r="A33" s="2" t="n">
        <v>27</v>
      </c>
      <c r="B33" s="18" t="s">
        <v>130</v>
      </c>
      <c r="C33" s="18" t="s">
        <v>115</v>
      </c>
      <c r="D33" s="18" t="s">
        <v>46</v>
      </c>
      <c r="E33" s="18" t="s">
        <v>131</v>
      </c>
      <c r="F33" s="2" t="n">
        <v>80</v>
      </c>
      <c r="G33" s="2" t="n">
        <v>120</v>
      </c>
      <c r="H33" s="2" t="n">
        <v>0</v>
      </c>
      <c r="I33" s="2" t="n">
        <v>0</v>
      </c>
      <c r="J33" s="2" t="n">
        <v>1</v>
      </c>
      <c r="K33" s="2" t="n">
        <v>0</v>
      </c>
      <c r="L33" s="2" t="n">
        <v>0</v>
      </c>
      <c r="M33" s="2" t="n">
        <v>46</v>
      </c>
      <c r="N33" s="19" t="n">
        <f aca="false">F33*17</f>
        <v>1360</v>
      </c>
      <c r="O33" s="20" t="n">
        <v>1180</v>
      </c>
      <c r="P33" s="19" t="n">
        <f aca="false">IF(H33=$Y$125,$Z$125)+IF(H33=$Y$126,$Z$126)+IF(H33=$Y$127,$Z$127)+IF(H33=$Y$128,$Z$128)+IF(H33=$Y$129,$Z$129)+IF(H33=$Y$130,$Z$130)+IF(H33=$Y$131,$Z$131)+IF(H33=$Y$132,$Z$132)+IF(H33=$Y$133,$Z$133)+IF(H33=$Y$134,$Z$134)+IF(H33=$Y$135,$Z$135)+IF(H33=$Y$136,$Z$136)+IF(H33=$Y$137,$Z$137)+IF(H33=$Y$138,$Z$138)+IF(H33=$Y$139,$Z$139)+IF(H33=$Y$140,$Z$140)+IF(H33=$Y$141,$Z$141)+IF(H33=$Y$142,$Z$142)</f>
        <v>0</v>
      </c>
      <c r="Q33" s="19" t="n">
        <f aca="false">IF(I33=$Y$144,$Z$144)+IF(I33=$Y$145,$Z$145)+IF(I33=$Y$146,$Z$146)+IF(I33=$Y$147,$Z$147)</f>
        <v>0</v>
      </c>
      <c r="R33" s="19" t="n">
        <f aca="false">IF(J33=$Y$149,$Z$149)+IF(J33=$Y$150,$Z$150)+IF(J33=$Y$151,$Z$151)+IF(J33=$Y$152,$Z$152)+IF(J33=$Y$153,$Z$153)+IF(J33=$Y$154,$Z$154)+IF(J33=$Y$124,$Z$124)+IF(J33=$Y$155,$Z$155)+IF(J33=$Y$156,$Z$156)+IF(J33=$Y$157,$Z$157)+IF(J33=$Y$159,$Z$159)+IF(J33=$Y$160,$Z$160)+IF(J33=$Y$161,$Z$161)+IF(J33=$Y$162,$Z$162)+IF(J33=$Y$163,$Z$163)+IF(J33=$Y$164,$Z$164)+IF(J33=$Y$165,$Z$165)+IF(J33=$Y$166,$Z$166)+IF(J33=$Y$167,$Z$167)</f>
        <v>5</v>
      </c>
      <c r="S33" s="19" t="n">
        <f aca="false">K33*10</f>
        <v>0</v>
      </c>
      <c r="T33" s="19" t="n">
        <f aca="false">VLOOKUP(L33,$AG$130:$AH$229,2,1)</f>
        <v>0</v>
      </c>
      <c r="U33" s="19" t="n">
        <f aca="false">VLOOKUP(M33,$AD$129:$AE$228,2,1)</f>
        <v>10</v>
      </c>
      <c r="V33" s="19" t="n">
        <f aca="false">SUM(N33:U33)</f>
        <v>2555</v>
      </c>
      <c r="W33" s="2" t="n">
        <v>29</v>
      </c>
      <c r="X33" s="9"/>
    </row>
    <row r="34" customFormat="false" ht="22.5" hidden="false" customHeight="true" outlineLevel="0" collapsed="false">
      <c r="A34" s="21" t="n">
        <v>28</v>
      </c>
      <c r="B34" s="18" t="s">
        <v>132</v>
      </c>
      <c r="C34" s="18" t="s">
        <v>133</v>
      </c>
      <c r="D34" s="18" t="s">
        <v>134</v>
      </c>
      <c r="E34" s="18" t="s">
        <v>135</v>
      </c>
      <c r="F34" s="2" t="n">
        <v>80</v>
      </c>
      <c r="G34" s="2" t="n">
        <v>149</v>
      </c>
      <c r="H34" s="2" t="n">
        <v>0</v>
      </c>
      <c r="I34" s="2" t="n">
        <v>3</v>
      </c>
      <c r="J34" s="2" t="n">
        <v>0</v>
      </c>
      <c r="K34" s="2" t="n">
        <v>0</v>
      </c>
      <c r="L34" s="2" t="n">
        <v>0</v>
      </c>
      <c r="M34" s="2" t="n">
        <v>53</v>
      </c>
      <c r="N34" s="19" t="n">
        <f aca="false">F34*17</f>
        <v>1360</v>
      </c>
      <c r="O34" s="20" t="n">
        <v>1123</v>
      </c>
      <c r="P34" s="19" t="n">
        <f aca="false">IF(H34=$Y$125,$Z$125)+IF(H34=$Y$126,$Z$126)+IF(H34=$Y$127,$Z$127)+IF(H34=$Y$128,$Z$128)+IF(H34=$Y$129,$Z$129)+IF(H34=$Y$130,$Z$130)+IF(H34=$Y$131,$Z$131)+IF(H34=$Y$132,$Z$132)+IF(H34=$Y$133,$Z$133)+IF(H34=$Y$134,$Z$134)+IF(H34=$Y$135,$Z$135)+IF(H34=$Y$136,$Z$136)+IF(H34=$Y$137,$Z$137)+IF(H34=$Y$138,$Z$138)+IF(H34=$Y$139,$Z$139)+IF(H34=$Y$140,$Z$140)+IF(H34=$Y$141,$Z$141)+IF(H34=$Y$142,$Z$142)</f>
        <v>0</v>
      </c>
      <c r="Q34" s="19" t="n">
        <f aca="false">IF(I34=$Y$144,$Z$144)+IF(I34=$Y$145,$Z$145)+IF(I34=$Y$146,$Z$146)+IF(I34=$Y$147,$Z$147)</f>
        <v>15</v>
      </c>
      <c r="R34" s="19" t="n">
        <f aca="false">IF(J34=$Y$149,$Z$149)+IF(J34=$Y$150,$Z$150)+IF(J34=$Y$151,$Z$151)+IF(J34=$Y$152,$Z$152)+IF(J34=$Y$153,$Z$153)+IF(J34=$Y$154,$Z$154)+IF(J34=$Y$124,$Z$124)+IF(J34=$Y$155,$Z$155)+IF(J34=$Y$156,$Z$156)+IF(J34=$Y$157,$Z$157)+IF(J34=$Y$159,$Z$159)+IF(J34=$Y$160,$Z$160)+IF(J34=$Y$161,$Z$161)+IF(J34=$Y$162,$Z$162)+IF(J34=$Y$163,$Z$163)+IF(J34=$Y$164,$Z$164)+IF(J34=$Y$165,$Z$165)+IF(J34=$Y$166,$Z$166)+IF(J34=$Y$167,$Z$167)</f>
        <v>0</v>
      </c>
      <c r="S34" s="19" t="n">
        <f aca="false">K34*10</f>
        <v>0</v>
      </c>
      <c r="T34" s="19" t="n">
        <f aca="false">VLOOKUP(L34,$AG$130:$AH$229,2,1)</f>
        <v>0</v>
      </c>
      <c r="U34" s="19" t="n">
        <f aca="false">VLOOKUP(M34,$AD$129:$AE$228,2,1)</f>
        <v>20</v>
      </c>
      <c r="V34" s="19" t="n">
        <f aca="false">SUM(N34:U34)</f>
        <v>2518</v>
      </c>
      <c r="W34" s="2" t="n">
        <v>30</v>
      </c>
      <c r="X34" s="9"/>
    </row>
    <row r="35" customFormat="false" ht="22.5" hidden="false" customHeight="true" outlineLevel="0" collapsed="false">
      <c r="A35" s="2" t="n">
        <v>29</v>
      </c>
      <c r="B35" s="18" t="s">
        <v>136</v>
      </c>
      <c r="C35" s="18" t="s">
        <v>49</v>
      </c>
      <c r="D35" s="18" t="s">
        <v>81</v>
      </c>
      <c r="E35" s="18" t="s">
        <v>137</v>
      </c>
      <c r="F35" s="2" t="n">
        <v>80</v>
      </c>
      <c r="G35" s="2" t="n">
        <v>113</v>
      </c>
      <c r="H35" s="2" t="n">
        <v>0</v>
      </c>
      <c r="I35" s="2" t="n">
        <v>0</v>
      </c>
      <c r="J35" s="2" t="n">
        <v>2</v>
      </c>
      <c r="K35" s="2" t="n">
        <v>0</v>
      </c>
      <c r="L35" s="2" t="n">
        <v>0</v>
      </c>
      <c r="M35" s="2" t="n">
        <v>44</v>
      </c>
      <c r="N35" s="19" t="n">
        <f aca="false">F35*17</f>
        <v>1360</v>
      </c>
      <c r="O35" s="20" t="n">
        <v>1130</v>
      </c>
      <c r="P35" s="19" t="n">
        <f aca="false">IF(H35=$Y$125,$Z$125)+IF(H35=$Y$126,$Z$126)+IF(H35=$Y$127,$Z$127)+IF(H35=$Y$128,$Z$128)+IF(H35=$Y$129,$Z$129)+IF(H35=$Y$130,$Z$130)+IF(H35=$Y$131,$Z$131)+IF(H35=$Y$132,$Z$132)+IF(H35=$Y$133,$Z$133)+IF(H35=$Y$134,$Z$134)+IF(H35=$Y$135,$Z$135)+IF(H35=$Y$136,$Z$136)+IF(H35=$Y$137,$Z$137)+IF(H35=$Y$138,$Z$138)+IF(H35=$Y$139,$Z$139)+IF(H35=$Y$140,$Z$140)+IF(H35=$Y$141,$Z$141)+IF(H35=$Y$142,$Z$142)</f>
        <v>0</v>
      </c>
      <c r="Q35" s="19" t="n">
        <f aca="false">IF(I35=$Y$144,$Z$144)+IF(I35=$Y$145,$Z$145)+IF(I35=$Y$146,$Z$146)+IF(I35=$Y$147,$Z$147)</f>
        <v>0</v>
      </c>
      <c r="R35" s="19" t="n">
        <f aca="false">IF(J35=$Y$149,$Z$149)+IF(J35=$Y$150,$Z$150)+IF(J35=$Y$151,$Z$151)+IF(J35=$Y$152,$Z$152)+IF(J35=$Y$153,$Z$153)+IF(J35=$Y$154,$Z$154)+IF(J35=$Y$124,$Z$124)+IF(J35=$Y$155,$Z$155)+IF(J35=$Y$156,$Z$156)+IF(J35=$Y$157,$Z$157)+IF(J35=$Y$159,$Z$159)+IF(J35=$Y$160,$Z$160)+IF(J35=$Y$161,$Z$161)+IF(J35=$Y$162,$Z$162)+IF(J35=$Y$163,$Z$163)+IF(J35=$Y$164,$Z$164)+IF(J35=$Y$165,$Z$165)+IF(J35=$Y$166,$Z$166)+IF(J35=$Y$167,$Z$167)</f>
        <v>10</v>
      </c>
      <c r="S35" s="19" t="n">
        <f aca="false">K35*10</f>
        <v>0</v>
      </c>
      <c r="T35" s="19" t="n">
        <f aca="false">VLOOKUP(L35,$AG$130:$AH$229,2,1)</f>
        <v>0</v>
      </c>
      <c r="U35" s="19" t="n">
        <f aca="false">VLOOKUP(M35,$AD$129:$AE$228,2,1)</f>
        <v>10</v>
      </c>
      <c r="V35" s="19" t="n">
        <f aca="false">SUM(N35:U35)</f>
        <v>2510</v>
      </c>
      <c r="W35" s="2" t="n">
        <v>31</v>
      </c>
      <c r="X35" s="9"/>
    </row>
    <row r="36" customFormat="false" ht="22.5" hidden="false" customHeight="true" outlineLevel="0" collapsed="false">
      <c r="A36" s="21" t="n">
        <v>30</v>
      </c>
      <c r="B36" s="18" t="s">
        <v>138</v>
      </c>
      <c r="C36" s="18" t="s">
        <v>139</v>
      </c>
      <c r="D36" s="18" t="s">
        <v>140</v>
      </c>
      <c r="E36" s="18" t="s">
        <v>141</v>
      </c>
      <c r="F36" s="2" t="n">
        <v>120</v>
      </c>
      <c r="G36" s="2" t="n">
        <v>44</v>
      </c>
      <c r="H36" s="2" t="n">
        <v>0</v>
      </c>
      <c r="I36" s="2" t="n">
        <v>3</v>
      </c>
      <c r="J36" s="2" t="n">
        <v>0</v>
      </c>
      <c r="K36" s="2" t="n">
        <v>0</v>
      </c>
      <c r="L36" s="2" t="n">
        <v>0</v>
      </c>
      <c r="M36" s="2" t="n">
        <v>49</v>
      </c>
      <c r="N36" s="19" t="n">
        <f aca="false">F36*17</f>
        <v>2040</v>
      </c>
      <c r="O36" s="20" t="n">
        <v>440</v>
      </c>
      <c r="P36" s="19" t="n">
        <f aca="false">IF(H36=$Y$125,$Z$125)+IF(H36=$Y$126,$Z$126)+IF(H36=$Y$127,$Z$127)+IF(H36=$Y$128,$Z$128)+IF(H36=$Y$129,$Z$129)+IF(H36=$Y$130,$Z$130)+IF(H36=$Y$131,$Z$131)+IF(H36=$Y$132,$Z$132)+IF(H36=$Y$133,$Z$133)+IF(H36=$Y$134,$Z$134)+IF(H36=$Y$135,$Z$135)+IF(H36=$Y$136,$Z$136)+IF(H36=$Y$137,$Z$137)+IF(H36=$Y$138,$Z$138)+IF(H36=$Y$139,$Z$139)+IF(H36=$Y$140,$Z$140)+IF(H36=$Y$141,$Z$141)+IF(H36=$Y$142,$Z$142)</f>
        <v>0</v>
      </c>
      <c r="Q36" s="19" t="n">
        <f aca="false">IF(I36=$Y$144,$Z$144)+IF(I36=$Y$145,$Z$145)+IF(I36=$Y$146,$Z$146)+IF(I36=$Y$147,$Z$147)</f>
        <v>15</v>
      </c>
      <c r="R36" s="19" t="n">
        <f aca="false">IF(J36=$Y$149,$Z$149)+IF(J36=$Y$150,$Z$150)+IF(J36=$Y$151,$Z$151)+IF(J36=$Y$152,$Z$152)+IF(J36=$Y$153,$Z$153)+IF(J36=$Y$154,$Z$154)+IF(J36=$Y$124,$Z$124)+IF(J36=$Y$155,$Z$155)+IF(J36=$Y$156,$Z$156)+IF(J36=$Y$157,$Z$157)+IF(J36=$Y$159,$Z$159)+IF(J36=$Y$160,$Z$160)+IF(J36=$Y$161,$Z$161)+IF(J36=$Y$162,$Z$162)+IF(J36=$Y$163,$Z$163)+IF(J36=$Y$164,$Z$164)+IF(J36=$Y$165,$Z$165)+IF(J36=$Y$166,$Z$166)+IF(J36=$Y$167,$Z$167)</f>
        <v>0</v>
      </c>
      <c r="S36" s="19" t="n">
        <f aca="false">K36*10</f>
        <v>0</v>
      </c>
      <c r="T36" s="19" t="n">
        <f aca="false">VLOOKUP(L36,$AG$130:$AH$229,2,1)</f>
        <v>0</v>
      </c>
      <c r="U36" s="19" t="n">
        <f aca="false">VLOOKUP(M36,$AD$129:$AE$228,2,1)</f>
        <v>10</v>
      </c>
      <c r="V36" s="19" t="n">
        <f aca="false">SUM(N36:U36)</f>
        <v>2505</v>
      </c>
      <c r="W36" s="2" t="n">
        <v>32</v>
      </c>
      <c r="X36" s="9"/>
    </row>
    <row r="37" customFormat="false" ht="22.5" hidden="false" customHeight="true" outlineLevel="0" collapsed="false">
      <c r="A37" s="2" t="n">
        <v>31</v>
      </c>
      <c r="B37" s="18" t="s">
        <v>142</v>
      </c>
      <c r="C37" s="18" t="s">
        <v>143</v>
      </c>
      <c r="D37" s="18" t="s">
        <v>46</v>
      </c>
      <c r="E37" s="18" t="s">
        <v>144</v>
      </c>
      <c r="F37" s="2" t="n">
        <v>120</v>
      </c>
      <c r="G37" s="2" t="n">
        <v>45</v>
      </c>
      <c r="H37" s="2" t="n">
        <v>0</v>
      </c>
      <c r="I37" s="2" t="n">
        <v>0</v>
      </c>
      <c r="J37" s="2" t="n">
        <v>0</v>
      </c>
      <c r="K37" s="2" t="n">
        <v>0</v>
      </c>
      <c r="L37" s="2" t="n">
        <v>0</v>
      </c>
      <c r="M37" s="2" t="n">
        <v>49</v>
      </c>
      <c r="N37" s="19" t="n">
        <f aca="false">F37*17</f>
        <v>2040</v>
      </c>
      <c r="O37" s="20" t="n">
        <v>450</v>
      </c>
      <c r="P37" s="19" t="n">
        <f aca="false">IF(H37=$Y$125,$Z$125)+IF(H37=$Y$126,$Z$126)+IF(H37=$Y$127,$Z$127)+IF(H37=$Y$128,$Z$128)+IF(H37=$Y$129,$Z$129)+IF(H37=$Y$130,$Z$130)+IF(H37=$Y$131,$Z$131)+IF(H37=$Y$132,$Z$132)+IF(H37=$Y$133,$Z$133)+IF(H37=$Y$134,$Z$134)+IF(H37=$Y$135,$Z$135)+IF(H37=$Y$136,$Z$136)+IF(H37=$Y$137,$Z$137)+IF(H37=$Y$138,$Z$138)+IF(H37=$Y$139,$Z$139)+IF(H37=$Y$140,$Z$140)+IF(H37=$Y$141,$Z$141)+IF(H37=$Y$142,$Z$142)</f>
        <v>0</v>
      </c>
      <c r="Q37" s="19" t="n">
        <f aca="false">IF(I37=$Y$144,$Z$144)+IF(I37=$Y$145,$Z$145)+IF(I37=$Y$146,$Z$146)+IF(I37=$Y$147,$Z$147)</f>
        <v>0</v>
      </c>
      <c r="R37" s="19" t="n">
        <f aca="false">IF(J37=$Y$149,$Z$149)+IF(J37=$Y$150,$Z$150)+IF(J37=$Y$151,$Z$151)+IF(J37=$Y$152,$Z$152)+IF(J37=$Y$153,$Z$153)+IF(J37=$Y$154,$Z$154)+IF(J37=$Y$124,$Z$124)+IF(J37=$Y$155,$Z$155)+IF(J37=$Y$156,$Z$156)+IF(J37=$Y$157,$Z$157)+IF(J37=$Y$159,$Z$159)+IF(J37=$Y$160,$Z$160)+IF(J37=$Y$161,$Z$161)+IF(J37=$Y$162,$Z$162)+IF(J37=$Y$163,$Z$163)+IF(J37=$Y$164,$Z$164)+IF(J37=$Y$165,$Z$165)+IF(J37=$Y$166,$Z$166)+IF(J37=$Y$167,$Z$167)</f>
        <v>0</v>
      </c>
      <c r="S37" s="19" t="n">
        <f aca="false">K37*10</f>
        <v>0</v>
      </c>
      <c r="T37" s="19" t="n">
        <f aca="false">VLOOKUP(L37,$AG$130:$AH$229,2,1)</f>
        <v>0</v>
      </c>
      <c r="U37" s="19" t="n">
        <f aca="false">VLOOKUP(M37,$AD$129:$AE$228,2,1)</f>
        <v>10</v>
      </c>
      <c r="V37" s="19" t="n">
        <f aca="false">SUM(N37:U37)</f>
        <v>2500</v>
      </c>
      <c r="W37" s="2" t="n">
        <v>33</v>
      </c>
      <c r="X37" s="9"/>
    </row>
    <row r="38" customFormat="false" ht="22.5" hidden="false" customHeight="true" outlineLevel="0" collapsed="false">
      <c r="A38" s="21" t="n">
        <v>32</v>
      </c>
      <c r="B38" s="18" t="s">
        <v>145</v>
      </c>
      <c r="C38" s="18" t="s">
        <v>146</v>
      </c>
      <c r="D38" s="18" t="s">
        <v>46</v>
      </c>
      <c r="E38" s="18" t="s">
        <v>147</v>
      </c>
      <c r="F38" s="2" t="n">
        <v>110</v>
      </c>
      <c r="G38" s="2" t="n">
        <v>59</v>
      </c>
      <c r="H38" s="2" t="n">
        <v>0</v>
      </c>
      <c r="I38" s="2" t="n">
        <v>3</v>
      </c>
      <c r="J38" s="2" t="n">
        <v>2</v>
      </c>
      <c r="K38" s="2" t="n">
        <v>0</v>
      </c>
      <c r="L38" s="2" t="n">
        <v>0</v>
      </c>
      <c r="M38" s="2" t="n">
        <v>49</v>
      </c>
      <c r="N38" s="19" t="n">
        <f aca="false">F38*17</f>
        <v>1870</v>
      </c>
      <c r="O38" s="20" t="n">
        <v>590</v>
      </c>
      <c r="P38" s="19" t="n">
        <f aca="false">IF(H38=$Y$125,$Z$125)+IF(H38=$Y$126,$Z$126)+IF(H38=$Y$127,$Z$127)+IF(H38=$Y$128,$Z$128)+IF(H38=$Y$129,$Z$129)+IF(H38=$Y$130,$Z$130)+IF(H38=$Y$131,$Z$131)+IF(H38=$Y$132,$Z$132)+IF(H38=$Y$133,$Z$133)+IF(H38=$Y$134,$Z$134)+IF(H38=$Y$135,$Z$135)+IF(H38=$Y$136,$Z$136)+IF(H38=$Y$137,$Z$137)+IF(H38=$Y$138,$Z$138)+IF(H38=$Y$139,$Z$139)+IF(H38=$Y$140,$Z$140)+IF(H38=$Y$141,$Z$141)+IF(H38=$Y$142,$Z$142)</f>
        <v>0</v>
      </c>
      <c r="Q38" s="19" t="n">
        <f aca="false">IF(I38=$Y$144,$Z$144)+IF(I38=$Y$145,$Z$145)+IF(I38=$Y$146,$Z$146)+IF(I38=$Y$147,$Z$147)</f>
        <v>15</v>
      </c>
      <c r="R38" s="19" t="n">
        <f aca="false">IF(J38=$Y$149,$Z$149)+IF(J38=$Y$150,$Z$150)+IF(J38=$Y$151,$Z$151)+IF(J38=$Y$152,$Z$152)+IF(J38=$Y$153,$Z$153)+IF(J38=$Y$154,$Z$154)+IF(J38=$Y$124,$Z$124)+IF(J38=$Y$155,$Z$155)+IF(J38=$Y$156,$Z$156)+IF(J38=$Y$157,$Z$157)+IF(J38=$Y$159,$Z$159)+IF(J38=$Y$160,$Z$160)+IF(J38=$Y$161,$Z$161)+IF(J38=$Y$162,$Z$162)+IF(J38=$Y$163,$Z$163)+IF(J38=$Y$164,$Z$164)+IF(J38=$Y$165,$Z$165)+IF(J38=$Y$166,$Z$166)+IF(J38=$Y$167,$Z$167)</f>
        <v>10</v>
      </c>
      <c r="S38" s="19" t="n">
        <f aca="false">K38*10</f>
        <v>0</v>
      </c>
      <c r="T38" s="19" t="n">
        <f aca="false">VLOOKUP(L38,$AG$130:$AH$229,2,1)</f>
        <v>0</v>
      </c>
      <c r="U38" s="19" t="n">
        <f aca="false">VLOOKUP(M38,$AD$129:$AE$228,2,1)</f>
        <v>10</v>
      </c>
      <c r="V38" s="19" t="n">
        <f aca="false">SUM(N38:U38)</f>
        <v>2495</v>
      </c>
      <c r="W38" s="2" t="n">
        <v>34</v>
      </c>
      <c r="X38" s="9"/>
    </row>
    <row r="39" customFormat="false" ht="22.5" hidden="false" customHeight="true" outlineLevel="0" collapsed="false">
      <c r="A39" s="2" t="n">
        <v>33</v>
      </c>
      <c r="B39" s="18" t="s">
        <v>148</v>
      </c>
      <c r="C39" s="18" t="s">
        <v>115</v>
      </c>
      <c r="D39" s="18" t="s">
        <v>149</v>
      </c>
      <c r="E39" s="18" t="s">
        <v>150</v>
      </c>
      <c r="F39" s="2" t="n">
        <v>110</v>
      </c>
      <c r="G39" s="2" t="n">
        <v>75</v>
      </c>
      <c r="H39" s="2" t="n">
        <v>0</v>
      </c>
      <c r="I39" s="2" t="n">
        <v>0</v>
      </c>
      <c r="J39" s="2" t="n">
        <v>0</v>
      </c>
      <c r="K39" s="2" t="n">
        <v>0</v>
      </c>
      <c r="L39" s="2" t="n">
        <v>0</v>
      </c>
      <c r="M39" s="2" t="n">
        <v>53</v>
      </c>
      <c r="N39" s="19" t="n">
        <f aca="false">F39*17</f>
        <v>1870</v>
      </c>
      <c r="O39" s="20" t="n">
        <v>575</v>
      </c>
      <c r="P39" s="19" t="n">
        <f aca="false">IF(H39=$Y$125,$Z$125)+IF(H39=$Y$126,$Z$126)+IF(H39=$Y$127,$Z$127)+IF(H39=$Y$128,$Z$128)+IF(H39=$Y$129,$Z$129)+IF(H39=$Y$130,$Z$130)+IF(H39=$Y$131,$Z$131)+IF(H39=$Y$132,$Z$132)+IF(H39=$Y$133,$Z$133)+IF(H39=$Y$134,$Z$134)+IF(H39=$Y$135,$Z$135)+IF(H39=$Y$136,$Z$136)+IF(H39=$Y$137,$Z$137)+IF(H39=$Y$138,$Z$138)+IF(H39=$Y$139,$Z$139)+IF(H39=$Y$140,$Z$140)+IF(H39=$Y$141,$Z$141)+IF(H39=$Y$142,$Z$142)</f>
        <v>0</v>
      </c>
      <c r="Q39" s="19" t="n">
        <f aca="false">IF(I39=$Y$144,$Z$144)+IF(I39=$Y$145,$Z$145)+IF(I39=$Y$146,$Z$146)+IF(I39=$Y$147,$Z$147)</f>
        <v>0</v>
      </c>
      <c r="R39" s="19" t="n">
        <f aca="false">IF(J39=$Y$149,$Z$149)+IF(J39=$Y$150,$Z$150)+IF(J39=$Y$151,$Z$151)+IF(J39=$Y$152,$Z$152)+IF(J39=$Y$153,$Z$153)+IF(J39=$Y$154,$Z$154)+IF(J39=$Y$124,$Z$124)+IF(J39=$Y$155,$Z$155)+IF(J39=$Y$156,$Z$156)+IF(J39=$Y$157,$Z$157)+IF(J39=$Y$159,$Z$159)+IF(J39=$Y$160,$Z$160)+IF(J39=$Y$161,$Z$161)+IF(J39=$Y$162,$Z$162)+IF(J39=$Y$163,$Z$163)+IF(J39=$Y$164,$Z$164)+IF(J39=$Y$165,$Z$165)+IF(J39=$Y$166,$Z$166)+IF(J39=$Y$167,$Z$167)</f>
        <v>0</v>
      </c>
      <c r="S39" s="19" t="n">
        <f aca="false">K39*10</f>
        <v>0</v>
      </c>
      <c r="T39" s="19" t="n">
        <f aca="false">VLOOKUP(L39,$AG$130:$AH$229,2,1)</f>
        <v>0</v>
      </c>
      <c r="U39" s="19" t="n">
        <f aca="false">VLOOKUP(M39,$AD$129:$AE$228,2,1)</f>
        <v>20</v>
      </c>
      <c r="V39" s="19" t="n">
        <f aca="false">SUM(N39:U39)</f>
        <v>2465</v>
      </c>
      <c r="W39" s="2" t="n">
        <v>35</v>
      </c>
      <c r="X39" s="9"/>
    </row>
    <row r="40" customFormat="false" ht="22.5" hidden="false" customHeight="true" outlineLevel="0" collapsed="false">
      <c r="A40" s="21" t="n">
        <v>34</v>
      </c>
      <c r="B40" s="18" t="s">
        <v>151</v>
      </c>
      <c r="C40" s="18" t="s">
        <v>152</v>
      </c>
      <c r="D40" s="18" t="s">
        <v>81</v>
      </c>
      <c r="E40" s="18" t="s">
        <v>153</v>
      </c>
      <c r="F40" s="2" t="n">
        <v>80</v>
      </c>
      <c r="G40" s="2" t="n">
        <v>105</v>
      </c>
      <c r="H40" s="2" t="n">
        <v>0</v>
      </c>
      <c r="I40" s="2" t="n">
        <v>3</v>
      </c>
      <c r="J40" s="2" t="n">
        <v>0</v>
      </c>
      <c r="K40" s="2" t="n">
        <v>0</v>
      </c>
      <c r="L40" s="2" t="n">
        <v>0</v>
      </c>
      <c r="M40" s="2" t="n">
        <v>61</v>
      </c>
      <c r="N40" s="19" t="n">
        <f aca="false">F40*17</f>
        <v>1360</v>
      </c>
      <c r="O40" s="20" t="n">
        <v>1050</v>
      </c>
      <c r="P40" s="19" t="n">
        <f aca="false">IF(H40=$Y$125,$Z$125)+IF(H40=$Y$126,$Z$126)+IF(H40=$Y$127,$Z$127)+IF(H40=$Y$128,$Z$128)+IF(H40=$Y$129,$Z$129)+IF(H40=$Y$130,$Z$130)+IF(H40=$Y$131,$Z$131)+IF(H40=$Y$132,$Z$132)+IF(H40=$Y$133,$Z$133)+IF(H40=$Y$134,$Z$134)+IF(H40=$Y$135,$Z$135)+IF(H40=$Y$136,$Z$136)+IF(H40=$Y$137,$Z$137)+IF(H40=$Y$138,$Z$138)+IF(H40=$Y$139,$Z$139)+IF(H40=$Y$140,$Z$140)+IF(H40=$Y$141,$Z$141)+IF(H40=$Y$142,$Z$142)</f>
        <v>0</v>
      </c>
      <c r="Q40" s="19" t="n">
        <f aca="false">IF(I40=$Y$144,$Z$144)+IF(I40=$Y$145,$Z$145)+IF(I40=$Y$146,$Z$146)+IF(I40=$Y$147,$Z$147)</f>
        <v>15</v>
      </c>
      <c r="R40" s="19" t="n">
        <f aca="false">IF(J40=$Y$149,$Z$149)+IF(J40=$Y$150,$Z$150)+IF(J40=$Y$151,$Z$151)+IF(J40=$Y$152,$Z$152)+IF(J40=$Y$153,$Z$153)+IF(J40=$Y$154,$Z$154)+IF(J40=$Y$124,$Z$124)+IF(J40=$Y$155,$Z$155)+IF(J40=$Y$156,$Z$156)+IF(J40=$Y$157,$Z$157)+IF(J40=$Y$159,$Z$159)+IF(J40=$Y$160,$Z$160)+IF(J40=$Y$161,$Z$161)+IF(J40=$Y$162,$Z$162)+IF(J40=$Y$163,$Z$163)+IF(J40=$Y$164,$Z$164)+IF(J40=$Y$165,$Z$165)+IF(J40=$Y$166,$Z$166)+IF(J40=$Y$167,$Z$167)</f>
        <v>0</v>
      </c>
      <c r="S40" s="19" t="n">
        <f aca="false">K40*10</f>
        <v>0</v>
      </c>
      <c r="T40" s="19" t="n">
        <f aca="false">VLOOKUP(L40,$AG$130:$AH$229,2,1)</f>
        <v>0</v>
      </c>
      <c r="U40" s="19" t="n">
        <f aca="false">VLOOKUP(M40,$AD$129:$AE$228,2,1)</f>
        <v>20</v>
      </c>
      <c r="V40" s="19" t="n">
        <f aca="false">SUM(N40:U40)</f>
        <v>2445</v>
      </c>
      <c r="W40" s="2" t="n">
        <v>36</v>
      </c>
      <c r="X40" s="9"/>
    </row>
    <row r="41" customFormat="false" ht="22.5" hidden="false" customHeight="true" outlineLevel="0" collapsed="false">
      <c r="A41" s="2" t="n">
        <v>35</v>
      </c>
      <c r="B41" s="18" t="s">
        <v>154</v>
      </c>
      <c r="C41" s="18" t="s">
        <v>155</v>
      </c>
      <c r="D41" s="18" t="s">
        <v>156</v>
      </c>
      <c r="E41" s="18" t="s">
        <v>157</v>
      </c>
      <c r="F41" s="2" t="n">
        <v>70</v>
      </c>
      <c r="G41" s="2" t="n">
        <v>130</v>
      </c>
      <c r="H41" s="2" t="n">
        <v>0</v>
      </c>
      <c r="I41" s="2" t="n">
        <v>0</v>
      </c>
      <c r="J41" s="2" t="n">
        <v>1</v>
      </c>
      <c r="K41" s="2" t="n">
        <v>0</v>
      </c>
      <c r="L41" s="2" t="n">
        <v>0</v>
      </c>
      <c r="M41" s="2" t="n">
        <v>44</v>
      </c>
      <c r="N41" s="19" t="n">
        <f aca="false">F41*17</f>
        <v>1190</v>
      </c>
      <c r="O41" s="20" t="n">
        <v>1190</v>
      </c>
      <c r="P41" s="19" t="n">
        <f aca="false">IF(H41=$Y$125,$Z$125)+IF(H41=$Y$126,$Z$126)+IF(H41=$Y$127,$Z$127)+IF(H41=$Y$128,$Z$128)+IF(H41=$Y$129,$Z$129)+IF(H41=$Y$130,$Z$130)+IF(H41=$Y$131,$Z$131)+IF(H41=$Y$132,$Z$132)+IF(H41=$Y$133,$Z$133)+IF(H41=$Y$134,$Z$134)+IF(H41=$Y$135,$Z$135)+IF(H41=$Y$136,$Z$136)+IF(H41=$Y$137,$Z$137)+IF(H41=$Y$138,$Z$138)+IF(H41=$Y$139,$Z$139)+IF(H41=$Y$140,$Z$140)+IF(H41=$Y$141,$Z$141)+IF(H41=$Y$142,$Z$142)</f>
        <v>0</v>
      </c>
      <c r="Q41" s="19" t="n">
        <f aca="false">IF(I41=$Y$144,$Z$144)+IF(I41=$Y$145,$Z$145)+IF(I41=$Y$146,$Z$146)+IF(I41=$Y$147,$Z$147)</f>
        <v>0</v>
      </c>
      <c r="R41" s="19" t="n">
        <f aca="false">IF(J41=$Y$149,$Z$149)+IF(J41=$Y$150,$Z$150)+IF(J41=$Y$151,$Z$151)+IF(J41=$Y$152,$Z$152)+IF(J41=$Y$153,$Z$153)+IF(J41=$Y$154,$Z$154)+IF(J41=$Y$124,$Z$124)+IF(J41=$Y$155,$Z$155)+IF(J41=$Y$156,$Z$156)+IF(J41=$Y$157,$Z$157)+IF(J41=$Y$159,$Z$159)+IF(J41=$Y$160,$Z$160)+IF(J41=$Y$161,$Z$161)+IF(J41=$Y$162,$Z$162)+IF(J41=$Y$163,$Z$163)+IF(J41=$Y$164,$Z$164)+IF(J41=$Y$165,$Z$165)+IF(J41=$Y$166,$Z$166)+IF(J41=$Y$167,$Z$167)</f>
        <v>5</v>
      </c>
      <c r="S41" s="19" t="n">
        <f aca="false">K41*10</f>
        <v>0</v>
      </c>
      <c r="T41" s="19" t="n">
        <f aca="false">VLOOKUP(L41,$AG$130:$AH$229,2,1)</f>
        <v>0</v>
      </c>
      <c r="U41" s="19" t="n">
        <f aca="false">VLOOKUP(M41,$AD$129:$AE$228,2,1)</f>
        <v>10</v>
      </c>
      <c r="V41" s="19" t="n">
        <f aca="false">SUM(N41:U41)</f>
        <v>2395</v>
      </c>
      <c r="W41" s="2" t="n">
        <v>37</v>
      </c>
      <c r="X41" s="9"/>
    </row>
    <row r="42" customFormat="false" ht="22.5" hidden="false" customHeight="true" outlineLevel="0" collapsed="false">
      <c r="A42" s="21" t="n">
        <v>36</v>
      </c>
      <c r="B42" s="18" t="s">
        <v>158</v>
      </c>
      <c r="C42" s="18" t="s">
        <v>159</v>
      </c>
      <c r="D42" s="18" t="s">
        <v>160</v>
      </c>
      <c r="E42" s="18" t="s">
        <v>161</v>
      </c>
      <c r="F42" s="2" t="n">
        <v>90</v>
      </c>
      <c r="G42" s="2" t="n">
        <v>80</v>
      </c>
      <c r="H42" s="2" t="n">
        <v>0</v>
      </c>
      <c r="I42" s="2" t="n">
        <v>3</v>
      </c>
      <c r="J42" s="2" t="n">
        <v>0</v>
      </c>
      <c r="K42" s="2" t="n">
        <v>0</v>
      </c>
      <c r="L42" s="2" t="n">
        <v>0</v>
      </c>
      <c r="M42" s="2" t="n">
        <v>45</v>
      </c>
      <c r="N42" s="19" t="n">
        <f aca="false">F42*17</f>
        <v>1530</v>
      </c>
      <c r="O42" s="20" t="n">
        <v>704</v>
      </c>
      <c r="P42" s="19" t="n">
        <f aca="false">IF(H42=$Y$125,$Z$125)+IF(H42=$Y$126,$Z$126)+IF(H42=$Y$127,$Z$127)+IF(H42=$Y$128,$Z$128)+IF(H42=$Y$129,$Z$129)+IF(H42=$Y$130,$Z$130)+IF(H42=$Y$131,$Z$131)+IF(H42=$Y$132,$Z$132)+IF(H42=$Y$133,$Z$133)+IF(H42=$Y$134,$Z$134)+IF(H42=$Y$135,$Z$135)+IF(H42=$Y$136,$Z$136)+IF(H42=$Y$137,$Z$137)+IF(H42=$Y$138,$Z$138)+IF(H42=$Y$139,$Z$139)+IF(H42=$Y$140,$Z$140)+IF(H42=$Y$141,$Z$141)+IF(H42=$Y$142,$Z$142)</f>
        <v>0</v>
      </c>
      <c r="Q42" s="19" t="n">
        <f aca="false">IF(I42=$Y$144,$Z$144)+IF(I42=$Y$145,$Z$145)+IF(I42=$Y$146,$Z$146)+IF(I42=$Y$147,$Z$147)</f>
        <v>15</v>
      </c>
      <c r="R42" s="19" t="n">
        <f aca="false">IF(J42=$Y$149,$Z$149)+IF(J42=$Y$150,$Z$150)+IF(J42=$Y$151,$Z$151)+IF(J42=$Y$152,$Z$152)+IF(J42=$Y$153,$Z$153)+IF(J42=$Y$154,$Z$154)+IF(J42=$Y$124,$Z$124)+IF(J42=$Y$155,$Z$155)+IF(J42=$Y$156,$Z$156)+IF(J42=$Y$157,$Z$157)+IF(J42=$Y$159,$Z$159)+IF(J42=$Y$160,$Z$160)+IF(J42=$Y$161,$Z$161)+IF(J42=$Y$162,$Z$162)+IF(J42=$Y$163,$Z$163)+IF(J42=$Y$164,$Z$164)+IF(J42=$Y$165,$Z$165)+IF(J42=$Y$166,$Z$166)+IF(J42=$Y$167,$Z$167)</f>
        <v>0</v>
      </c>
      <c r="S42" s="19" t="n">
        <f aca="false">K42*10</f>
        <v>0</v>
      </c>
      <c r="T42" s="19" t="n">
        <f aca="false">VLOOKUP(L42,$AG$130:$AH$229,2,1)</f>
        <v>0</v>
      </c>
      <c r="U42" s="19" t="n">
        <f aca="false">VLOOKUP(M42,$AD$129:$AE$228,2,1)</f>
        <v>10</v>
      </c>
      <c r="V42" s="19" t="n">
        <f aca="false">SUM(N42:U42)</f>
        <v>2259</v>
      </c>
      <c r="W42" s="2" t="n">
        <v>38</v>
      </c>
      <c r="X42" s="9"/>
    </row>
    <row r="43" customFormat="false" ht="22.5" hidden="false" customHeight="true" outlineLevel="0" collapsed="false">
      <c r="A43" s="2" t="n">
        <v>371</v>
      </c>
      <c r="B43" s="22" t="s">
        <v>162</v>
      </c>
      <c r="C43" s="22" t="s">
        <v>163</v>
      </c>
      <c r="D43" s="22" t="s">
        <v>38</v>
      </c>
      <c r="E43" s="22" t="s">
        <v>164</v>
      </c>
      <c r="F43" s="2" t="n">
        <v>95</v>
      </c>
      <c r="G43" s="2" t="n">
        <v>60</v>
      </c>
      <c r="H43" s="2" t="n">
        <v>4</v>
      </c>
      <c r="I43" s="2" t="n">
        <v>0</v>
      </c>
      <c r="J43" s="2" t="n">
        <v>0</v>
      </c>
      <c r="K43" s="2" t="n">
        <v>0</v>
      </c>
      <c r="L43" s="2" t="n">
        <v>0</v>
      </c>
      <c r="M43" s="2" t="n">
        <v>40</v>
      </c>
      <c r="N43" s="19" t="n">
        <f aca="false">F43*17</f>
        <v>1615</v>
      </c>
      <c r="O43" s="23" t="n">
        <v>570</v>
      </c>
      <c r="P43" s="19" t="n">
        <f aca="false">IF(H43=$Y$125,$Z$125)+IF(H43=$Y$126,$Z$126)+IF(H43=$Y$127,$Z$127)+IF(H43=$Y$128,$Z$128)+IF(H43=$Y$129,$Z$129)+IF(H43=$Y$130,$Z$130)+IF(H43=$Y$131,$Z$131)+IF(H43=$Y$132,$Z$132)+IF(H43=$Y$133,$Z$133)+IF(H43=$Y$134,$Z$134)+IF(H43=$Y$135,$Z$135)+IF(H43=$Y$136,$Z$136)+IF(H43=$Y$137,$Z$137)+IF(H43=$Y$138,$Z$138)+IF(H43=$Y$139,$Z$139)+IF(H43=$Y$140,$Z$140)+IF(H43=$Y$141,$Z$141)+IF(H43=$Y$142,$Z$142)</f>
        <v>30</v>
      </c>
      <c r="Q43" s="19" t="n">
        <f aca="false">IF(I43=$Y$144,$Z$144)+IF(I43=$Y$145,$Z$145)+IF(I43=$Y$146,$Z$146)+IF(I43=$Y$147,$Z$147)</f>
        <v>0</v>
      </c>
      <c r="R43" s="19" t="n">
        <f aca="false">IF(J43=$Y$149,$Z$149)+IF(J43=$Y$150,$Z$150)+IF(J43=$Y$151,$Z$151)+IF(J43=$Y$152,$Z$152)+IF(J43=$Y$153,$Z$153)+IF(J43=$Y$154,$Z$154)+IF(J43=$Y$124,$Z$124)+IF(J43=$Y$155,$Z$155)+IF(J43=$Y$156,$Z$156)+IF(J43=$Y$157,$Z$157)+IF(J43=$Y$159,$Z$159)+IF(J43=$Y$160,$Z$160)+IF(J43=$Y$161,$Z$161)+IF(J43=$Y$162,$Z$162)+IF(J43=$Y$163,$Z$163)+IF(J43=$Y$164,$Z$164)+IF(J43=$Y$165,$Z$165)+IF(J43=$Y$166,$Z$166)+IF(J43=$Y$167,$Z$167)</f>
        <v>0</v>
      </c>
      <c r="S43" s="19" t="n">
        <f aca="false">K43*10</f>
        <v>0</v>
      </c>
      <c r="T43" s="19" t="n">
        <f aca="false">VLOOKUP(L43,$AG$130:$AH$229,2,1)</f>
        <v>0</v>
      </c>
      <c r="U43" s="19" t="n">
        <f aca="false">VLOOKUP(M43,$AD$129:$AE$228,2,1)</f>
        <v>10</v>
      </c>
      <c r="V43" s="19" t="n">
        <f aca="false">SUM(N43:U43)</f>
        <v>2225</v>
      </c>
      <c r="W43" s="2" t="n">
        <v>39</v>
      </c>
      <c r="X43" s="9"/>
    </row>
    <row r="44" customFormat="false" ht="22.5" hidden="false" customHeight="true" outlineLevel="0" collapsed="false">
      <c r="A44" s="2" t="n">
        <v>37</v>
      </c>
      <c r="B44" s="18" t="s">
        <v>165</v>
      </c>
      <c r="C44" s="18" t="s">
        <v>72</v>
      </c>
      <c r="D44" s="18" t="s">
        <v>30</v>
      </c>
      <c r="E44" s="18" t="s">
        <v>166</v>
      </c>
      <c r="F44" s="2" t="n">
        <v>60</v>
      </c>
      <c r="G44" s="2" t="n">
        <v>136</v>
      </c>
      <c r="H44" s="2" t="n">
        <v>4</v>
      </c>
      <c r="I44" s="2" t="n">
        <v>0</v>
      </c>
      <c r="J44" s="2" t="n">
        <v>2</v>
      </c>
      <c r="K44" s="2" t="n">
        <v>0</v>
      </c>
      <c r="L44" s="2" t="n">
        <v>0</v>
      </c>
      <c r="M44" s="2" t="n">
        <v>40</v>
      </c>
      <c r="N44" s="19" t="n">
        <f aca="false">F44*17</f>
        <v>1020</v>
      </c>
      <c r="O44" s="20" t="n">
        <v>1051</v>
      </c>
      <c r="P44" s="19" t="n">
        <f aca="false">IF(H44=$Y$125,$Z$125)+IF(H44=$Y$126,$Z$126)+IF(H44=$Y$127,$Z$127)+IF(H44=$Y$128,$Z$128)+IF(H44=$Y$129,$Z$129)+IF(H44=$Y$130,$Z$130)+IF(H44=$Y$131,$Z$131)+IF(H44=$Y$132,$Z$132)+IF(H44=$Y$133,$Z$133)+IF(H44=$Y$134,$Z$134)+IF(H44=$Y$135,$Z$135)+IF(H44=$Y$136,$Z$136)+IF(H44=$Y$137,$Z$137)+IF(H44=$Y$138,$Z$138)+IF(H44=$Y$139,$Z$139)+IF(H44=$Y$140,$Z$140)+IF(H44=$Y$141,$Z$141)+IF(H44=$Y$142,$Z$142)</f>
        <v>30</v>
      </c>
      <c r="Q44" s="19" t="n">
        <f aca="false">IF(I44=$Y$144,$Z$144)+IF(I44=$Y$145,$Z$145)+IF(I44=$Y$146,$Z$146)+IF(I44=$Y$147,$Z$147)</f>
        <v>0</v>
      </c>
      <c r="R44" s="19" t="n">
        <f aca="false">IF(J44=$Y$149,$Z$149)+IF(J44=$Y$150,$Z$150)+IF(J44=$Y$151,$Z$151)+IF(J44=$Y$152,$Z$152)+IF(J44=$Y$153,$Z$153)+IF(J44=$Y$154,$Z$154)+IF(J44=$Y$124,$Z$124)+IF(J44=$Y$155,$Z$155)+IF(J44=$Y$156,$Z$156)+IF(J44=$Y$157,$Z$157)+IF(J44=$Y$159,$Z$159)+IF(J44=$Y$160,$Z$160)+IF(J44=$Y$161,$Z$161)+IF(J44=$Y$162,$Z$162)+IF(J44=$Y$163,$Z$163)+IF(J44=$Y$164,$Z$164)+IF(J44=$Y$165,$Z$165)+IF(J44=$Y$166,$Z$166)+IF(J44=$Y$167,$Z$167)</f>
        <v>10</v>
      </c>
      <c r="S44" s="19" t="n">
        <f aca="false">K44*10</f>
        <v>0</v>
      </c>
      <c r="T44" s="19" t="n">
        <f aca="false">VLOOKUP(L44,$AG$130:$AH$229,2,1)</f>
        <v>0</v>
      </c>
      <c r="U44" s="19" t="n">
        <f aca="false">VLOOKUP(M44,$AD$129:$AE$228,2,1)</f>
        <v>10</v>
      </c>
      <c r="V44" s="19" t="n">
        <f aca="false">SUM(N44:U44)</f>
        <v>2121</v>
      </c>
      <c r="W44" s="2" t="n">
        <v>40</v>
      </c>
      <c r="X44" s="9"/>
    </row>
    <row r="45" customFormat="false" ht="22.5" hidden="false" customHeight="true" outlineLevel="0" collapsed="false">
      <c r="A45" s="21" t="n">
        <v>38</v>
      </c>
      <c r="B45" s="18" t="s">
        <v>167</v>
      </c>
      <c r="C45" s="18" t="s">
        <v>163</v>
      </c>
      <c r="D45" s="18" t="s">
        <v>84</v>
      </c>
      <c r="E45" s="18" t="s">
        <v>168</v>
      </c>
      <c r="F45" s="2" t="n">
        <v>95</v>
      </c>
      <c r="G45" s="2" t="n">
        <v>50</v>
      </c>
      <c r="H45" s="2" t="n">
        <v>0</v>
      </c>
      <c r="I45" s="2" t="n">
        <v>0</v>
      </c>
      <c r="J45" s="2" t="n">
        <v>1</v>
      </c>
      <c r="K45" s="2" t="n">
        <v>0</v>
      </c>
      <c r="L45" s="2" t="n">
        <v>0</v>
      </c>
      <c r="M45" s="2" t="n">
        <v>53</v>
      </c>
      <c r="N45" s="19" t="n">
        <f aca="false">F45*17</f>
        <v>1615</v>
      </c>
      <c r="O45" s="20" t="n">
        <v>475</v>
      </c>
      <c r="P45" s="19" t="n">
        <f aca="false">IF(H45=$Y$125,$Z$125)+IF(H45=$Y$126,$Z$126)+IF(H45=$Y$127,$Z$127)+IF(H45=$Y$128,$Z$128)+IF(H45=$Y$129,$Z$129)+IF(H45=$Y$130,$Z$130)+IF(H45=$Y$131,$Z$131)+IF(H45=$Y$132,$Z$132)+IF(H45=$Y$133,$Z$133)+IF(H45=$Y$134,$Z$134)+IF(H45=$Y$135,$Z$135)+IF(H45=$Y$136,$Z$136)+IF(H45=$Y$137,$Z$137)+IF(H45=$Y$138,$Z$138)+IF(H45=$Y$139,$Z$139)+IF(H45=$Y$140,$Z$140)+IF(H45=$Y$141,$Z$141)+IF(H45=$Y$142,$Z$142)</f>
        <v>0</v>
      </c>
      <c r="Q45" s="19" t="n">
        <f aca="false">IF(I45=$Y$144,$Z$144)+IF(I45=$Y$145,$Z$145)+IF(I45=$Y$146,$Z$146)+IF(I45=$Y$147,$Z$147)</f>
        <v>0</v>
      </c>
      <c r="R45" s="19" t="n">
        <f aca="false">IF(J45=$Y$149,$Z$149)+IF(J45=$Y$150,$Z$150)+IF(J45=$Y$151,$Z$151)+IF(J45=$Y$152,$Z$152)+IF(J45=$Y$153,$Z$153)+IF(J45=$Y$154,$Z$154)+IF(J45=$Y$124,$Z$124)+IF(J45=$Y$155,$Z$155)+IF(J45=$Y$156,$Z$156)+IF(J45=$Y$157,$Z$157)+IF(J45=$Y$159,$Z$159)+IF(J45=$Y$160,$Z$160)+IF(J45=$Y$161,$Z$161)+IF(J45=$Y$162,$Z$162)+IF(J45=$Y$163,$Z$163)+IF(J45=$Y$164,$Z$164)+IF(J45=$Y$165,$Z$165)+IF(J45=$Y$166,$Z$166)+IF(J45=$Y$167,$Z$167)</f>
        <v>5</v>
      </c>
      <c r="S45" s="19" t="n">
        <f aca="false">K45*10</f>
        <v>0</v>
      </c>
      <c r="T45" s="19" t="n">
        <f aca="false">VLOOKUP(L45,$AG$130:$AH$229,2,1)</f>
        <v>0</v>
      </c>
      <c r="U45" s="19" t="n">
        <f aca="false">VLOOKUP(M45,$AD$129:$AE$228,2,1)</f>
        <v>20</v>
      </c>
      <c r="V45" s="19" t="n">
        <f aca="false">SUM(N45:U45)</f>
        <v>2115</v>
      </c>
      <c r="W45" s="2" t="n">
        <v>41</v>
      </c>
      <c r="X45" s="9"/>
    </row>
    <row r="46" customFormat="false" ht="22.5" hidden="false" customHeight="true" outlineLevel="0" collapsed="false">
      <c r="A46" s="21" t="n">
        <v>360</v>
      </c>
      <c r="B46" s="22" t="s">
        <v>169</v>
      </c>
      <c r="C46" s="22" t="s">
        <v>170</v>
      </c>
      <c r="D46" s="22" t="s">
        <v>171</v>
      </c>
      <c r="E46" s="22" t="s">
        <v>172</v>
      </c>
      <c r="F46" s="2" t="n">
        <v>90</v>
      </c>
      <c r="G46" s="2" t="n">
        <v>54</v>
      </c>
      <c r="H46" s="2" t="n">
        <v>0</v>
      </c>
      <c r="I46" s="2" t="n">
        <v>3</v>
      </c>
      <c r="J46" s="2" t="n">
        <v>1</v>
      </c>
      <c r="K46" s="2" t="n">
        <v>0</v>
      </c>
      <c r="L46" s="2" t="n">
        <v>0</v>
      </c>
      <c r="M46" s="2" t="n">
        <v>44</v>
      </c>
      <c r="N46" s="19" t="n">
        <f aca="false">F46*17</f>
        <v>1530</v>
      </c>
      <c r="O46" s="23" t="n">
        <v>540</v>
      </c>
      <c r="P46" s="19" t="n">
        <f aca="false">IF(H46=$Y$125,$Z$125)+IF(H46=$Y$126,$Z$126)+IF(H46=$Y$127,$Z$127)+IF(H46=$Y$128,$Z$128)+IF(H46=$Y$129,$Z$129)+IF(H46=$Y$130,$Z$130)+IF(H46=$Y$131,$Z$131)+IF(H46=$Y$132,$Z$132)+IF(H46=$Y$133,$Z$133)+IF(H46=$Y$134,$Z$134)+IF(H46=$Y$135,$Z$135)+IF(H46=$Y$136,$Z$136)+IF(H46=$Y$137,$Z$137)+IF(H46=$Y$138,$Z$138)+IF(H46=$Y$139,$Z$139)+IF(H46=$Y$140,$Z$140)+IF(H46=$Y$141,$Z$141)+IF(H46=$Y$142,$Z$142)</f>
        <v>0</v>
      </c>
      <c r="Q46" s="19" t="n">
        <f aca="false">IF(I46=$Y$144,$Z$144)+IF(I46=$Y$145,$Z$145)+IF(I46=$Y$146,$Z$146)+IF(I46=$Y$147,$Z$147)</f>
        <v>15</v>
      </c>
      <c r="R46" s="19" t="n">
        <f aca="false">IF(J46=$Y$149,$Z$149)+IF(J46=$Y$150,$Z$150)+IF(J46=$Y$151,$Z$151)+IF(J46=$Y$152,$Z$152)+IF(J46=$Y$153,$Z$153)+IF(J46=$Y$154,$Z$154)+IF(J46=$Y$124,$Z$124)+IF(J46=$Y$155,$Z$155)+IF(J46=$Y$156,$Z$156)+IF(J46=$Y$157,$Z$157)+IF(J46=$Y$159,$Z$159)+IF(J46=$Y$160,$Z$160)+IF(J46=$Y$161,$Z$161)+IF(J46=$Y$162,$Z$162)+IF(J46=$Y$163,$Z$163)+IF(J46=$Y$164,$Z$164)+IF(J46=$Y$165,$Z$165)+IF(J46=$Y$166,$Z$166)+IF(J46=$Y$167,$Z$167)</f>
        <v>5</v>
      </c>
      <c r="S46" s="19" t="n">
        <f aca="false">K46*10</f>
        <v>0</v>
      </c>
      <c r="T46" s="19" t="n">
        <f aca="false">VLOOKUP(L46,$AG$130:$AH$229,2,1)</f>
        <v>0</v>
      </c>
      <c r="U46" s="19" t="n">
        <f aca="false">VLOOKUP(M46,$AD$129:$AE$228,2,1)</f>
        <v>10</v>
      </c>
      <c r="V46" s="19" t="n">
        <f aca="false">SUM(N46:U46)</f>
        <v>2100</v>
      </c>
      <c r="W46" s="2" t="n">
        <v>42</v>
      </c>
      <c r="X46" s="9"/>
    </row>
    <row r="47" customFormat="false" ht="22.5" hidden="false" customHeight="true" outlineLevel="0" collapsed="false">
      <c r="A47" s="21" t="n">
        <v>40</v>
      </c>
      <c r="B47" s="18" t="s">
        <v>173</v>
      </c>
      <c r="C47" s="18" t="s">
        <v>72</v>
      </c>
      <c r="D47" s="18" t="s">
        <v>50</v>
      </c>
      <c r="E47" s="18" t="s">
        <v>174</v>
      </c>
      <c r="F47" s="2" t="n">
        <v>100</v>
      </c>
      <c r="G47" s="2" t="n">
        <v>28</v>
      </c>
      <c r="H47" s="2" t="n">
        <v>5</v>
      </c>
      <c r="I47" s="2" t="n">
        <v>0</v>
      </c>
      <c r="J47" s="2" t="n">
        <v>0</v>
      </c>
      <c r="K47" s="2" t="n">
        <v>0</v>
      </c>
      <c r="L47" s="2" t="n">
        <v>0</v>
      </c>
      <c r="M47" s="2" t="n">
        <v>56</v>
      </c>
      <c r="N47" s="19" t="n">
        <f aca="false">F47*17</f>
        <v>1700</v>
      </c>
      <c r="O47" s="20" t="n">
        <v>280</v>
      </c>
      <c r="P47" s="19" t="n">
        <f aca="false">IF(H47=$Y$125,$Z$125)+IF(H47=$Y$126,$Z$126)+IF(H47=$Y$127,$Z$127)+IF(H47=$Y$128,$Z$128)+IF(H47=$Y$129,$Z$129)+IF(H47=$Y$130,$Z$130)+IF(H47=$Y$131,$Z$131)+IF(H47=$Y$132,$Z$132)+IF(H47=$Y$133,$Z$133)+IF(H47=$Y$134,$Z$134)+IF(H47=$Y$135,$Z$135)+IF(H47=$Y$136,$Z$136)+IF(H47=$Y$137,$Z$137)+IF(H47=$Y$138,$Z$138)+IF(H47=$Y$139,$Z$139)+IF(H47=$Y$140,$Z$140)+IF(H47=$Y$141,$Z$141)+IF(H47=$Y$142,$Z$142)</f>
        <v>40</v>
      </c>
      <c r="Q47" s="19" t="n">
        <f aca="false">IF(I47=$Y$144,$Z$144)+IF(I47=$Y$145,$Z$145)+IF(I47=$Y$146,$Z$146)+IF(I47=$Y$147,$Z$147)</f>
        <v>0</v>
      </c>
      <c r="R47" s="19" t="n">
        <f aca="false">IF(J47=$Y$149,$Z$149)+IF(J47=$Y$150,$Z$150)+IF(J47=$Y$151,$Z$151)+IF(J47=$Y$152,$Z$152)+IF(J47=$Y$153,$Z$153)+IF(J47=$Y$154,$Z$154)+IF(J47=$Y$124,$Z$124)+IF(J47=$Y$155,$Z$155)+IF(J47=$Y$156,$Z$156)+IF(J47=$Y$157,$Z$157)+IF(J47=$Y$159,$Z$159)+IF(J47=$Y$160,$Z$160)+IF(J47=$Y$161,$Z$161)+IF(J47=$Y$162,$Z$162)+IF(J47=$Y$163,$Z$163)+IF(J47=$Y$164,$Z$164)+IF(J47=$Y$165,$Z$165)+IF(J47=$Y$166,$Z$166)+IF(J47=$Y$167,$Z$167)</f>
        <v>0</v>
      </c>
      <c r="S47" s="19" t="n">
        <f aca="false">K47*10</f>
        <v>0</v>
      </c>
      <c r="T47" s="19" t="n">
        <f aca="false">VLOOKUP(L47,$AG$130:$AH$229,2,1)</f>
        <v>0</v>
      </c>
      <c r="U47" s="19" t="n">
        <f aca="false">VLOOKUP(M47,$AD$129:$AE$228,2,1)</f>
        <v>20</v>
      </c>
      <c r="V47" s="19" t="n">
        <f aca="false">SUM(N47:U47)</f>
        <v>2040</v>
      </c>
      <c r="W47" s="2" t="n">
        <v>43</v>
      </c>
      <c r="X47" s="9"/>
    </row>
    <row r="48" customFormat="false" ht="22.5" hidden="false" customHeight="true" outlineLevel="0" collapsed="false">
      <c r="A48" s="2" t="n">
        <v>39</v>
      </c>
      <c r="B48" s="18" t="s">
        <v>175</v>
      </c>
      <c r="C48" s="18" t="s">
        <v>170</v>
      </c>
      <c r="D48" s="18" t="s">
        <v>38</v>
      </c>
      <c r="E48" s="18" t="s">
        <v>176</v>
      </c>
      <c r="F48" s="25" t="n">
        <v>70</v>
      </c>
      <c r="G48" s="2" t="n">
        <v>79</v>
      </c>
      <c r="H48" s="2" t="n">
        <v>4</v>
      </c>
      <c r="I48" s="2" t="n">
        <v>0</v>
      </c>
      <c r="J48" s="2" t="n">
        <v>1</v>
      </c>
      <c r="K48" s="2" t="n">
        <v>0</v>
      </c>
      <c r="L48" s="2" t="n">
        <v>0</v>
      </c>
      <c r="M48" s="2" t="n">
        <v>53</v>
      </c>
      <c r="N48" s="19" t="n">
        <f aca="false">F48*17</f>
        <v>1190</v>
      </c>
      <c r="O48" s="20" t="n">
        <v>790</v>
      </c>
      <c r="P48" s="19" t="n">
        <f aca="false">IF(H48=$Y$125,$Z$125)+IF(H48=$Y$126,$Z$126)+IF(H48=$Y$127,$Z$127)+IF(H48=$Y$128,$Z$128)+IF(H48=$Y$129,$Z$129)+IF(H48=$Y$130,$Z$130)+IF(H48=$Y$131,$Z$131)+IF(H48=$Y$132,$Z$132)+IF(H48=$Y$133,$Z$133)+IF(H48=$Y$134,$Z$134)+IF(H48=$Y$135,$Z$135)+IF(H48=$Y$136,$Z$136)+IF(H48=$Y$137,$Z$137)+IF(H48=$Y$138,$Z$138)+IF(H48=$Y$139,$Z$139)+IF(H48=$Y$140,$Z$140)+IF(H48=$Y$141,$Z$141)+IF(H48=$Y$142,$Z$142)</f>
        <v>30</v>
      </c>
      <c r="Q48" s="19" t="n">
        <f aca="false">IF(I48=$Y$144,$Z$144)+IF(I48=$Y$145,$Z$145)+IF(I48=$Y$146,$Z$146)+IF(I48=$Y$147,$Z$147)</f>
        <v>0</v>
      </c>
      <c r="R48" s="19" t="n">
        <f aca="false">IF(J48=$Y$149,$Z$149)+IF(J48=$Y$150,$Z$150)+IF(J48=$Y$151,$Z$151)+IF(J48=$Y$152,$Z$152)+IF(J48=$Y$153,$Z$153)+IF(J48=$Y$154,$Z$154)+IF(J48=$Y$124,$Z$124)+IF(J48=$Y$155,$Z$155)+IF(J48=$Y$156,$Z$156)+IF(J48=$Y$157,$Z$157)+IF(J48=$Y$159,$Z$159)+IF(J48=$Y$160,$Z$160)+IF(J48=$Y$161,$Z$161)+IF(J48=$Y$162,$Z$162)+IF(J48=$Y$163,$Z$163)+IF(J48=$Y$164,$Z$164)+IF(J48=$Y$165,$Z$165)+IF(J48=$Y$166,$Z$166)+IF(J48=$Y$167,$Z$167)</f>
        <v>5</v>
      </c>
      <c r="S48" s="19" t="n">
        <f aca="false">K48*10</f>
        <v>0</v>
      </c>
      <c r="T48" s="19" t="n">
        <f aca="false">VLOOKUP(L48,$AG$130:$AH$229,2,1)</f>
        <v>0</v>
      </c>
      <c r="U48" s="19" t="n">
        <f aca="false">VLOOKUP(M48,$AD$129:$AE$228,2,1)</f>
        <v>20</v>
      </c>
      <c r="V48" s="19" t="n">
        <f aca="false">SUM(N48:U48)</f>
        <v>2035</v>
      </c>
      <c r="W48" s="2" t="n">
        <v>44</v>
      </c>
      <c r="X48" s="9"/>
    </row>
    <row r="49" customFormat="false" ht="22.5" hidden="false" customHeight="true" outlineLevel="0" collapsed="false">
      <c r="A49" s="2" t="n">
        <v>41</v>
      </c>
      <c r="B49" s="18" t="s">
        <v>177</v>
      </c>
      <c r="C49" s="18" t="s">
        <v>45</v>
      </c>
      <c r="D49" s="18" t="s">
        <v>54</v>
      </c>
      <c r="E49" s="18" t="s">
        <v>178</v>
      </c>
      <c r="F49" s="2" t="n">
        <v>56</v>
      </c>
      <c r="G49" s="2" t="n">
        <v>147</v>
      </c>
      <c r="H49" s="2" t="n">
        <v>0</v>
      </c>
      <c r="I49" s="2" t="n">
        <v>0</v>
      </c>
      <c r="J49" s="2" t="n">
        <v>0</v>
      </c>
      <c r="K49" s="2" t="n">
        <v>0</v>
      </c>
      <c r="L49" s="2" t="n">
        <v>85</v>
      </c>
      <c r="M49" s="2" t="n">
        <v>44</v>
      </c>
      <c r="N49" s="19" t="n">
        <f aca="false">F49*17</f>
        <v>952</v>
      </c>
      <c r="O49" s="20" t="n">
        <v>952</v>
      </c>
      <c r="P49" s="19" t="n">
        <f aca="false">IF(H49=$Y$125,$Z$125)+IF(H49=$Y$126,$Z$126)+IF(H49=$Y$127,$Z$127)+IF(H49=$Y$128,$Z$128)+IF(H49=$Y$129,$Z$129)+IF(H49=$Y$130,$Z$130)+IF(H49=$Y$131,$Z$131)+IF(H49=$Y$132,$Z$132)+IF(H49=$Y$133,$Z$133)+IF(H49=$Y$134,$Z$134)+IF(H49=$Y$135,$Z$135)+IF(H49=$Y$136,$Z$136)+IF(H49=$Y$137,$Z$137)+IF(H49=$Y$138,$Z$138)+IF(H49=$Y$139,$Z$139)+IF(H49=$Y$140,$Z$140)+IF(H49=$Y$141,$Z$141)+IF(H49=$Y$142,$Z$142)</f>
        <v>0</v>
      </c>
      <c r="Q49" s="19" t="n">
        <f aca="false">IF(I49=$Y$144,$Z$144)+IF(I49=$Y$145,$Z$145)+IF(I49=$Y$146,$Z$146)+IF(I49=$Y$147,$Z$147)</f>
        <v>0</v>
      </c>
      <c r="R49" s="19" t="n">
        <f aca="false">IF(J49=$Y$149,$Z$149)+IF(J49=$Y$150,$Z$150)+IF(J49=$Y$151,$Z$151)+IF(J49=$Y$152,$Z$152)+IF(J49=$Y$153,$Z$153)+IF(J49=$Y$154,$Z$154)+IF(J49=$Y$124,$Z$124)+IF(J49=$Y$155,$Z$155)+IF(J49=$Y$156,$Z$156)+IF(J49=$Y$157,$Z$157)+IF(J49=$Y$159,$Z$159)+IF(J49=$Y$160,$Z$160)+IF(J49=$Y$161,$Z$161)+IF(J49=$Y$162,$Z$162)+IF(J49=$Y$163,$Z$163)+IF(J49=$Y$164,$Z$164)+IF(J49=$Y$165,$Z$165)+IF(J49=$Y$166,$Z$166)+IF(J49=$Y$167,$Z$167)</f>
        <v>0</v>
      </c>
      <c r="S49" s="19" t="n">
        <f aca="false">K49*10</f>
        <v>0</v>
      </c>
      <c r="T49" s="19" t="n">
        <f aca="false">VLOOKUP(L49,$AG$130:$AH$229,2,1)</f>
        <v>17</v>
      </c>
      <c r="U49" s="19" t="n">
        <f aca="false">VLOOKUP(M49,$AD$129:$AE$228,2,1)</f>
        <v>10</v>
      </c>
      <c r="V49" s="19" t="n">
        <f aca="false">SUM(N49:U49)</f>
        <v>1931</v>
      </c>
      <c r="W49" s="2" t="n">
        <v>45</v>
      </c>
      <c r="X49" s="9"/>
    </row>
    <row r="50" customFormat="false" ht="22.5" hidden="false" customHeight="true" outlineLevel="0" collapsed="false">
      <c r="A50" s="21" t="n">
        <v>42</v>
      </c>
      <c r="B50" s="18" t="s">
        <v>179</v>
      </c>
      <c r="C50" s="18" t="s">
        <v>170</v>
      </c>
      <c r="D50" s="18" t="s">
        <v>81</v>
      </c>
      <c r="E50" s="18" t="s">
        <v>180</v>
      </c>
      <c r="F50" s="2" t="n">
        <v>90</v>
      </c>
      <c r="G50" s="2" t="n">
        <v>37</v>
      </c>
      <c r="H50" s="2" t="n">
        <v>0</v>
      </c>
      <c r="I50" s="2" t="n">
        <v>0</v>
      </c>
      <c r="J50" s="2" t="n">
        <v>0</v>
      </c>
      <c r="K50" s="2" t="n">
        <v>0</v>
      </c>
      <c r="L50" s="2" t="n">
        <v>0</v>
      </c>
      <c r="M50" s="2" t="n">
        <v>52</v>
      </c>
      <c r="N50" s="19" t="n">
        <f aca="false">F50*17</f>
        <v>1530</v>
      </c>
      <c r="O50" s="20" t="n">
        <v>370</v>
      </c>
      <c r="P50" s="19" t="n">
        <f aca="false">IF(H50=$Y$125,$Z$125)+IF(H50=$Y$126,$Z$126)+IF(H50=$Y$127,$Z$127)+IF(H50=$Y$128,$Z$128)+IF(H50=$Y$129,$Z$129)+IF(H50=$Y$130,$Z$130)+IF(H50=$Y$131,$Z$131)+IF(H50=$Y$132,$Z$132)+IF(H50=$Y$133,$Z$133)+IF(H50=$Y$134,$Z$134)+IF(H50=$Y$135,$Z$135)+IF(H50=$Y$136,$Z$136)+IF(H50=$Y$137,$Z$137)+IF(H50=$Y$138,$Z$138)+IF(H50=$Y$139,$Z$139)+IF(H50=$Y$140,$Z$140)+IF(H50=$Y$141,$Z$141)+IF(H50=$Y$142,$Z$142)</f>
        <v>0</v>
      </c>
      <c r="Q50" s="19" t="n">
        <f aca="false">IF(I50=$Y$144,$Z$144)+IF(I50=$Y$145,$Z$145)+IF(I50=$Y$146,$Z$146)+IF(I50=$Y$147,$Z$147)</f>
        <v>0</v>
      </c>
      <c r="R50" s="19" t="n">
        <f aca="false">IF(J50=$Y$149,$Z$149)+IF(J50=$Y$150,$Z$150)+IF(J50=$Y$151,$Z$151)+IF(J50=$Y$152,$Z$152)+IF(J50=$Y$153,$Z$153)+IF(J50=$Y$154,$Z$154)+IF(J50=$Y$124,$Z$124)+IF(J50=$Y$155,$Z$155)+IF(J50=$Y$156,$Z$156)+IF(J50=$Y$157,$Z$157)+IF(J50=$Y$159,$Z$159)+IF(J50=$Y$160,$Z$160)+IF(J50=$Y$161,$Z$161)+IF(J50=$Y$162,$Z$162)+IF(J50=$Y$163,$Z$163)+IF(J50=$Y$164,$Z$164)+IF(J50=$Y$165,$Z$165)+IF(J50=$Y$166,$Z$166)+IF(J50=$Y$167,$Z$167)</f>
        <v>0</v>
      </c>
      <c r="S50" s="19" t="n">
        <f aca="false">K50*10</f>
        <v>0</v>
      </c>
      <c r="T50" s="19" t="n">
        <f aca="false">VLOOKUP(L50,$AG$130:$AH$229,2,1)</f>
        <v>0</v>
      </c>
      <c r="U50" s="19" t="n">
        <f aca="false">VLOOKUP(M50,$AD$129:$AE$228,2,1)</f>
        <v>20</v>
      </c>
      <c r="V50" s="19" t="n">
        <f aca="false">SUM(N50:U50)</f>
        <v>1920</v>
      </c>
      <c r="W50" s="2" t="n">
        <v>46</v>
      </c>
      <c r="X50" s="9"/>
    </row>
    <row r="51" customFormat="false" ht="22.5" hidden="false" customHeight="true" outlineLevel="0" collapsed="false">
      <c r="A51" s="2" t="n">
        <v>43</v>
      </c>
      <c r="B51" s="18" t="s">
        <v>181</v>
      </c>
      <c r="C51" s="18" t="s">
        <v>182</v>
      </c>
      <c r="D51" s="18" t="s">
        <v>183</v>
      </c>
      <c r="E51" s="18" t="s">
        <v>184</v>
      </c>
      <c r="F51" s="2" t="n">
        <v>60</v>
      </c>
      <c r="G51" s="2" t="n">
        <v>89</v>
      </c>
      <c r="H51" s="2" t="n">
        <v>0</v>
      </c>
      <c r="I51" s="2" t="n">
        <v>0</v>
      </c>
      <c r="J51" s="2" t="n">
        <v>1</v>
      </c>
      <c r="K51" s="2" t="n">
        <v>0</v>
      </c>
      <c r="L51" s="2" t="n">
        <v>0</v>
      </c>
      <c r="M51" s="2" t="n">
        <v>41</v>
      </c>
      <c r="N51" s="19" t="n">
        <f aca="false">F51*17</f>
        <v>1020</v>
      </c>
      <c r="O51" s="20" t="n">
        <v>880</v>
      </c>
      <c r="P51" s="19" t="n">
        <f aca="false">IF(H51=$Y$125,$Z$125)+IF(H51=$Y$126,$Z$126)+IF(H51=$Y$127,$Z$127)+IF(H51=$Y$128,$Z$128)+IF(H51=$Y$129,$Z$129)+IF(H51=$Y$130,$Z$130)+IF(H51=$Y$131,$Z$131)+IF(H51=$Y$132,$Z$132)+IF(H51=$Y$133,$Z$133)+IF(H51=$Y$134,$Z$134)+IF(H51=$Y$135,$Z$135)+IF(H51=$Y$136,$Z$136)+IF(H51=$Y$137,$Z$137)+IF(H51=$Y$138,$Z$138)+IF(H51=$Y$139,$Z$139)+IF(H51=$Y$140,$Z$140)+IF(H51=$Y$141,$Z$141)+IF(H51=$Y$142,$Z$142)</f>
        <v>0</v>
      </c>
      <c r="Q51" s="19" t="n">
        <f aca="false">IF(I51=$Y$144,$Z$144)+IF(I51=$Y$145,$Z$145)+IF(I51=$Y$146,$Z$146)+IF(I51=$Y$147,$Z$147)</f>
        <v>0</v>
      </c>
      <c r="R51" s="19" t="n">
        <f aca="false">IF(J51=$Y$149,$Z$149)+IF(J51=$Y$150,$Z$150)+IF(J51=$Y$151,$Z$151)+IF(J51=$Y$152,$Z$152)+IF(J51=$Y$153,$Z$153)+IF(J51=$Y$154,$Z$154)+IF(J51=$Y$124,$Z$124)+IF(J51=$Y$155,$Z$155)+IF(J51=$Y$156,$Z$156)+IF(J51=$Y$157,$Z$157)+IF(J51=$Y$159,$Z$159)+IF(J51=$Y$160,$Z$160)+IF(J51=$Y$161,$Z$161)+IF(J51=$Y$162,$Z$162)+IF(J51=$Y$163,$Z$163)+IF(J51=$Y$164,$Z$164)+IF(J51=$Y$165,$Z$165)+IF(J51=$Y$166,$Z$166)+IF(J51=$Y$167,$Z$167)</f>
        <v>5</v>
      </c>
      <c r="S51" s="19" t="n">
        <f aca="false">K51*10</f>
        <v>0</v>
      </c>
      <c r="T51" s="19" t="n">
        <f aca="false">VLOOKUP(L51,$AG$130:$AH$229,2,1)</f>
        <v>0</v>
      </c>
      <c r="U51" s="19" t="n">
        <f aca="false">VLOOKUP(M51,$AD$129:$AE$228,2,1)</f>
        <v>10</v>
      </c>
      <c r="V51" s="19" t="n">
        <f aca="false">SUM(N51:U51)</f>
        <v>1915</v>
      </c>
      <c r="W51" s="2" t="n">
        <v>47</v>
      </c>
      <c r="X51" s="9"/>
    </row>
    <row r="52" customFormat="false" ht="22.5" hidden="false" customHeight="true" outlineLevel="0" collapsed="false">
      <c r="A52" s="21" t="n">
        <v>44</v>
      </c>
      <c r="B52" s="18" t="s">
        <v>185</v>
      </c>
      <c r="C52" s="18" t="s">
        <v>53</v>
      </c>
      <c r="D52" s="18" t="s">
        <v>38</v>
      </c>
      <c r="E52" s="18" t="s">
        <v>186</v>
      </c>
      <c r="F52" s="2" t="n">
        <v>60</v>
      </c>
      <c r="G52" s="2" t="n">
        <v>148</v>
      </c>
      <c r="H52" s="2" t="n">
        <v>5</v>
      </c>
      <c r="I52" s="2" t="n">
        <v>0</v>
      </c>
      <c r="J52" s="2" t="n">
        <v>0</v>
      </c>
      <c r="K52" s="2" t="n">
        <v>0</v>
      </c>
      <c r="L52" s="2" t="n">
        <v>0</v>
      </c>
      <c r="M52" s="2" t="n">
        <v>60</v>
      </c>
      <c r="N52" s="19" t="n">
        <f aca="false">F52*17</f>
        <v>1020</v>
      </c>
      <c r="O52" s="20" t="n">
        <v>835</v>
      </c>
      <c r="P52" s="19" t="n">
        <f aca="false">IF(H52=$Y$125,$Z$125)+IF(H52=$Y$126,$Z$126)+IF(H52=$Y$127,$Z$127)+IF(H52=$Y$128,$Z$128)+IF(H52=$Y$129,$Z$129)+IF(H52=$Y$130,$Z$130)+IF(H52=$Y$131,$Z$131)+IF(H52=$Y$132,$Z$132)+IF(H52=$Y$133,$Z$133)+IF(H52=$Y$134,$Z$134)+IF(H52=$Y$135,$Z$135)+IF(H52=$Y$136,$Z$136)+IF(H52=$Y$137,$Z$137)+IF(H52=$Y$138,$Z$138)+IF(H52=$Y$139,$Z$139)+IF(H52=$Y$140,$Z$140)+IF(H52=$Y$141,$Z$141)+IF(H52=$Y$142,$Z$142)</f>
        <v>40</v>
      </c>
      <c r="Q52" s="19" t="n">
        <f aca="false">IF(I52=$Y$144,$Z$144)+IF(I52=$Y$145,$Z$145)+IF(I52=$Y$146,$Z$146)+IF(I52=$Y$147,$Z$147)</f>
        <v>0</v>
      </c>
      <c r="R52" s="19" t="n">
        <f aca="false">IF(J52=$Y$149,$Z$149)+IF(J52=$Y$150,$Z$150)+IF(J52=$Y$151,$Z$151)+IF(J52=$Y$152,$Z$152)+IF(J52=$Y$153,$Z$153)+IF(J52=$Y$154,$Z$154)+IF(J52=$Y$124,$Z$124)+IF(J52=$Y$155,$Z$155)+IF(J52=$Y$156,$Z$156)+IF(J52=$Y$157,$Z$157)+IF(J52=$Y$159,$Z$159)+IF(J52=$Y$160,$Z$160)+IF(J52=$Y$161,$Z$161)+IF(J52=$Y$162,$Z$162)+IF(J52=$Y$163,$Z$163)+IF(J52=$Y$164,$Z$164)+IF(J52=$Y$165,$Z$165)+IF(J52=$Y$166,$Z$166)+IF(J52=$Y$167,$Z$167)</f>
        <v>0</v>
      </c>
      <c r="S52" s="19" t="n">
        <f aca="false">K52*10</f>
        <v>0</v>
      </c>
      <c r="T52" s="19" t="n">
        <f aca="false">VLOOKUP(L52,$AG$130:$AH$229,2,1)</f>
        <v>0</v>
      </c>
      <c r="U52" s="19" t="n">
        <f aca="false">VLOOKUP(M52,$AD$129:$AE$228,2,1)</f>
        <v>20</v>
      </c>
      <c r="V52" s="19" t="n">
        <f aca="false">SUM(N52:U52)</f>
        <v>1915</v>
      </c>
      <c r="W52" s="2" t="n">
        <v>48</v>
      </c>
      <c r="X52" s="9"/>
    </row>
    <row r="53" customFormat="false" ht="22.5" hidden="false" customHeight="true" outlineLevel="0" collapsed="false">
      <c r="A53" s="2" t="n">
        <v>45</v>
      </c>
      <c r="B53" s="18" t="s">
        <v>187</v>
      </c>
      <c r="C53" s="18" t="s">
        <v>65</v>
      </c>
      <c r="D53" s="18" t="s">
        <v>188</v>
      </c>
      <c r="E53" s="18" t="s">
        <v>189</v>
      </c>
      <c r="F53" s="2" t="n">
        <v>100</v>
      </c>
      <c r="G53" s="2" t="n">
        <v>13</v>
      </c>
      <c r="H53" s="2" t="n">
        <v>0</v>
      </c>
      <c r="I53" s="2" t="n">
        <v>0</v>
      </c>
      <c r="J53" s="2" t="n">
        <v>1</v>
      </c>
      <c r="K53" s="2" t="n">
        <v>0</v>
      </c>
      <c r="L53" s="2" t="n">
        <v>0</v>
      </c>
      <c r="M53" s="2" t="n">
        <v>49</v>
      </c>
      <c r="N53" s="19" t="n">
        <f aca="false">F53*17</f>
        <v>1700</v>
      </c>
      <c r="O53" s="20" t="n">
        <v>130</v>
      </c>
      <c r="P53" s="19" t="n">
        <f aca="false">IF(H53=$Y$125,$Z$125)+IF(H53=$Y$126,$Z$126)+IF(H53=$Y$127,$Z$127)+IF(H53=$Y$128,$Z$128)+IF(H53=$Y$129,$Z$129)+IF(H53=$Y$130,$Z$130)+IF(H53=$Y$131,$Z$131)+IF(H53=$Y$132,$Z$132)+IF(H53=$Y$133,$Z$133)+IF(H53=$Y$134,$Z$134)+IF(H53=$Y$135,$Z$135)+IF(H53=$Y$136,$Z$136)+IF(H53=$Y$137,$Z$137)+IF(H53=$Y$138,$Z$138)+IF(H53=$Y$139,$Z$139)+IF(H53=$Y$140,$Z$140)+IF(H53=$Y$141,$Z$141)+IF(H53=$Y$142,$Z$142)</f>
        <v>0</v>
      </c>
      <c r="Q53" s="19" t="n">
        <f aca="false">IF(I53=$Y$144,$Z$144)+IF(I53=$Y$145,$Z$145)+IF(I53=$Y$146,$Z$146)+IF(I53=$Y$147,$Z$147)</f>
        <v>0</v>
      </c>
      <c r="R53" s="19" t="n">
        <f aca="false">IF(J53=$Y$149,$Z$149)+IF(J53=$Y$150,$Z$150)+IF(J53=$Y$151,$Z$151)+IF(J53=$Y$152,$Z$152)+IF(J53=$Y$153,$Z$153)+IF(J53=$Y$154,$Z$154)+IF(J53=$Y$124,$Z$124)+IF(J53=$Y$155,$Z$155)+IF(J53=$Y$156,$Z$156)+IF(J53=$Y$157,$Z$157)+IF(J53=$Y$159,$Z$159)+IF(J53=$Y$160,$Z$160)+IF(J53=$Y$161,$Z$161)+IF(J53=$Y$162,$Z$162)+IF(J53=$Y$163,$Z$163)+IF(J53=$Y$164,$Z$164)+IF(J53=$Y$165,$Z$165)+IF(J53=$Y$166,$Z$166)+IF(J53=$Y$167,$Z$167)</f>
        <v>5</v>
      </c>
      <c r="S53" s="19" t="n">
        <f aca="false">K53*10</f>
        <v>0</v>
      </c>
      <c r="T53" s="19" t="n">
        <f aca="false">VLOOKUP(L53,$AG$130:$AH$229,2,1)</f>
        <v>0</v>
      </c>
      <c r="U53" s="19" t="n">
        <f aca="false">VLOOKUP(M53,$AD$129:$AE$228,2,1)</f>
        <v>10</v>
      </c>
      <c r="V53" s="19" t="n">
        <f aca="false">SUM(N53:U53)</f>
        <v>1845</v>
      </c>
      <c r="W53" s="2" t="n">
        <v>49</v>
      </c>
      <c r="X53" s="9"/>
    </row>
    <row r="54" customFormat="false" ht="22.5" hidden="false" customHeight="true" outlineLevel="0" collapsed="false">
      <c r="A54" s="21" t="n">
        <v>46</v>
      </c>
      <c r="B54" s="18" t="s">
        <v>190</v>
      </c>
      <c r="C54" s="18" t="s">
        <v>191</v>
      </c>
      <c r="D54" s="18" t="s">
        <v>192</v>
      </c>
      <c r="E54" s="18" t="s">
        <v>193</v>
      </c>
      <c r="F54" s="2" t="n">
        <v>50</v>
      </c>
      <c r="G54" s="2" t="n">
        <v>86</v>
      </c>
      <c r="H54" s="2" t="n">
        <v>7</v>
      </c>
      <c r="I54" s="2" t="n">
        <v>0</v>
      </c>
      <c r="J54" s="2" t="n">
        <v>0</v>
      </c>
      <c r="K54" s="2" t="n">
        <v>0</v>
      </c>
      <c r="L54" s="2" t="n">
        <v>0</v>
      </c>
      <c r="M54" s="2" t="n">
        <v>30</v>
      </c>
      <c r="N54" s="19" t="n">
        <f aca="false">F54*17</f>
        <v>850</v>
      </c>
      <c r="O54" s="20" t="n">
        <v>830</v>
      </c>
      <c r="P54" s="19" t="n">
        <f aca="false">IF(H54=$Y$125,$Z$125)+IF(H54=$Y$126,$Z$126)+IF(H54=$Y$127,$Z$127)+IF(H54=$Y$128,$Z$128)+IF(H54=$Y$129,$Z$129)+IF(H54=$Y$130,$Z$130)+IF(H54=$Y$131,$Z$131)+IF(H54=$Y$132,$Z$132)+IF(H54=$Y$133,$Z$133)+IF(H54=$Y$134,$Z$134)+IF(H54=$Y$135,$Z$135)+IF(H54=$Y$136,$Z$136)+IF(H54=$Y$137,$Z$137)+IF(H54=$Y$138,$Z$138)+IF(H54=$Y$139,$Z$139)+IF(H54=$Y$140,$Z$140)+IF(H54=$Y$141,$Z$141)+IF(H54=$Y$142,$Z$142)</f>
        <v>60</v>
      </c>
      <c r="Q54" s="19" t="n">
        <f aca="false">IF(I54=$Y$144,$Z$144)+IF(I54=$Y$145,$Z$145)+IF(I54=$Y$146,$Z$146)+IF(I54=$Y$147,$Z$147)</f>
        <v>0</v>
      </c>
      <c r="R54" s="19" t="n">
        <f aca="false">IF(J54=$Y$149,$Z$149)+IF(J54=$Y$150,$Z$150)+IF(J54=$Y$151,$Z$151)+IF(J54=$Y$152,$Z$152)+IF(J54=$Y$153,$Z$153)+IF(J54=$Y$154,$Z$154)+IF(J54=$Y$124,$Z$124)+IF(J54=$Y$155,$Z$155)+IF(J54=$Y$156,$Z$156)+IF(J54=$Y$157,$Z$157)+IF(J54=$Y$159,$Z$159)+IF(J54=$Y$160,$Z$160)+IF(J54=$Y$161,$Z$161)+IF(J54=$Y$162,$Z$162)+IF(J54=$Y$163,$Z$163)+IF(J54=$Y$164,$Z$164)+IF(J54=$Y$165,$Z$165)+IF(J54=$Y$166,$Z$166)+IF(J54=$Y$167,$Z$167)</f>
        <v>0</v>
      </c>
      <c r="S54" s="19" t="n">
        <f aca="false">K54*10</f>
        <v>0</v>
      </c>
      <c r="T54" s="19" t="n">
        <f aca="false">VLOOKUP(L54,$AG$130:$AH$229,2,1)</f>
        <v>0</v>
      </c>
      <c r="U54" s="19" t="n">
        <f aca="false">VLOOKUP(M54,$AD$129:$AE$228,2,1)</f>
        <v>10</v>
      </c>
      <c r="V54" s="19" t="n">
        <f aca="false">SUM(N54:U54)</f>
        <v>1750</v>
      </c>
      <c r="W54" s="2" t="n">
        <v>50</v>
      </c>
      <c r="X54" s="9"/>
    </row>
    <row r="55" customFormat="false" ht="22.5" hidden="false" customHeight="true" outlineLevel="0" collapsed="false">
      <c r="A55" s="2" t="n">
        <v>47</v>
      </c>
      <c r="B55" s="18" t="s">
        <v>194</v>
      </c>
      <c r="C55" s="18" t="s">
        <v>195</v>
      </c>
      <c r="D55" s="18" t="s">
        <v>134</v>
      </c>
      <c r="E55" s="18" t="s">
        <v>196</v>
      </c>
      <c r="F55" s="2" t="n">
        <v>50</v>
      </c>
      <c r="G55" s="2" t="n">
        <v>113</v>
      </c>
      <c r="H55" s="2" t="n">
        <v>0</v>
      </c>
      <c r="I55" s="2" t="n">
        <v>0</v>
      </c>
      <c r="J55" s="2" t="n">
        <v>0</v>
      </c>
      <c r="K55" s="2" t="n">
        <v>0</v>
      </c>
      <c r="L55" s="2" t="n">
        <v>0</v>
      </c>
      <c r="M55" s="2" t="n">
        <v>56</v>
      </c>
      <c r="N55" s="19" t="n">
        <f aca="false">F55*17</f>
        <v>850</v>
      </c>
      <c r="O55" s="20" t="n">
        <v>850</v>
      </c>
      <c r="P55" s="19" t="n">
        <f aca="false">IF(H55=$Y$125,$Z$125)+IF(H55=$Y$126,$Z$126)+IF(H55=$Y$127,$Z$127)+IF(H55=$Y$128,$Z$128)+IF(H55=$Y$129,$Z$129)+IF(H55=$Y$130,$Z$130)+IF(H55=$Y$131,$Z$131)+IF(H55=$Y$132,$Z$132)+IF(H55=$Y$133,$Z$133)+IF(H55=$Y$134,$Z$134)+IF(H55=$Y$135,$Z$135)+IF(H55=$Y$136,$Z$136)+IF(H55=$Y$137,$Z$137)+IF(H55=$Y$138,$Z$138)+IF(H55=$Y$139,$Z$139)+IF(H55=$Y$140,$Z$140)+IF(H55=$Y$141,$Z$141)+IF(H55=$Y$142,$Z$142)</f>
        <v>0</v>
      </c>
      <c r="Q55" s="19" t="n">
        <f aca="false">IF(I55=$Y$144,$Z$144)+IF(I55=$Y$145,$Z$145)+IF(I55=$Y$146,$Z$146)+IF(I55=$Y$147,$Z$147)</f>
        <v>0</v>
      </c>
      <c r="R55" s="19" t="n">
        <f aca="false">IF(J55=$Y$149,$Z$149)+IF(J55=$Y$150,$Z$150)+IF(J55=$Y$151,$Z$151)+IF(J55=$Y$152,$Z$152)+IF(J55=$Y$153,$Z$153)+IF(J55=$Y$154,$Z$154)+IF(J55=$Y$124,$Z$124)+IF(J55=$Y$155,$Z$155)+IF(J55=$Y$156,$Z$156)+IF(J55=$Y$157,$Z$157)+IF(J55=$Y$159,$Z$159)+IF(J55=$Y$160,$Z$160)+IF(J55=$Y$161,$Z$161)+IF(J55=$Y$162,$Z$162)+IF(J55=$Y$163,$Z$163)+IF(J55=$Y$164,$Z$164)+IF(J55=$Y$165,$Z$165)+IF(J55=$Y$166,$Z$166)+IF(J55=$Y$167,$Z$167)</f>
        <v>0</v>
      </c>
      <c r="S55" s="19" t="n">
        <f aca="false">K55*10</f>
        <v>0</v>
      </c>
      <c r="T55" s="19" t="n">
        <f aca="false">VLOOKUP(L55,$AG$130:$AH$229,2,1)</f>
        <v>0</v>
      </c>
      <c r="U55" s="19" t="n">
        <f aca="false">VLOOKUP(M55,$AD$129:$AE$228,2,1)</f>
        <v>20</v>
      </c>
      <c r="V55" s="19" t="n">
        <f aca="false">SUM(N55:U55)</f>
        <v>1720</v>
      </c>
      <c r="W55" s="2" t="n">
        <v>51</v>
      </c>
      <c r="X55" s="9"/>
    </row>
    <row r="56" customFormat="false" ht="22.5" hidden="false" customHeight="true" outlineLevel="0" collapsed="false">
      <c r="A56" s="21" t="n">
        <v>48</v>
      </c>
      <c r="B56" s="24" t="s">
        <v>197</v>
      </c>
      <c r="C56" s="24" t="s">
        <v>198</v>
      </c>
      <c r="D56" s="24" t="s">
        <v>199</v>
      </c>
      <c r="E56" s="24" t="s">
        <v>200</v>
      </c>
      <c r="F56" s="2" t="n">
        <v>50</v>
      </c>
      <c r="G56" s="2" t="n">
        <v>78</v>
      </c>
      <c r="H56" s="2" t="n">
        <v>0</v>
      </c>
      <c r="I56" s="2" t="n">
        <v>0</v>
      </c>
      <c r="J56" s="2" t="n">
        <v>0</v>
      </c>
      <c r="K56" s="2" t="n">
        <v>0</v>
      </c>
      <c r="L56" s="2" t="n">
        <v>0</v>
      </c>
      <c r="M56" s="2" t="n">
        <v>53</v>
      </c>
      <c r="N56" s="19" t="n">
        <f aca="false">F56*17</f>
        <v>850</v>
      </c>
      <c r="O56" s="20" t="n">
        <v>770</v>
      </c>
      <c r="P56" s="19" t="n">
        <f aca="false">IF(H56=$Y$125,$Z$125)+IF(H56=$Y$126,$Z$126)+IF(H56=$Y$127,$Z$127)+IF(H56=$Y$128,$Z$128)+IF(H56=$Y$129,$Z$129)+IF(H56=$Y$130,$Z$130)+IF(H56=$Y$131,$Z$131)+IF(H56=$Y$132,$Z$132)+IF(H56=$Y$133,$Z$133)+IF(H56=$Y$134,$Z$134)+IF(H56=$Y$135,$Z$135)+IF(H56=$Y$136,$Z$136)+IF(H56=$Y$137,$Z$137)+IF(H56=$Y$138,$Z$138)+IF(H56=$Y$139,$Z$139)+IF(H56=$Y$140,$Z$140)+IF(H56=$Y$141,$Z$141)+IF(H56=$Y$142,$Z$142)</f>
        <v>0</v>
      </c>
      <c r="Q56" s="19" t="n">
        <f aca="false">IF(I56=$Y$144,$Z$144)+IF(I56=$Y$145,$Z$145)+IF(I56=$Y$146,$Z$146)+IF(I56=$Y$147,$Z$147)</f>
        <v>0</v>
      </c>
      <c r="R56" s="19" t="n">
        <f aca="false">IF(J56=$Y$149,$Z$149)+IF(J56=$Y$150,$Z$150)+IF(J56=$Y$151,$Z$151)+IF(J56=$Y$152,$Z$152)+IF(J56=$Y$153,$Z$153)+IF(J56=$Y$154,$Z$154)+IF(J56=$Y$124,$Z$124)+IF(J56=$Y$155,$Z$155)+IF(J56=$Y$156,$Z$156)+IF(J56=$Y$157,$Z$157)+IF(J56=$Y$159,$Z$159)+IF(J56=$Y$160,$Z$160)+IF(J56=$Y$161,$Z$161)+IF(J56=$Y$162,$Z$162)+IF(J56=$Y$163,$Z$163)+IF(J56=$Y$164,$Z$164)+IF(J56=$Y$165,$Z$165)+IF(J56=$Y$166,$Z$166)+IF(J56=$Y$167,$Z$167)</f>
        <v>0</v>
      </c>
      <c r="S56" s="19" t="n">
        <f aca="false">K56*10</f>
        <v>0</v>
      </c>
      <c r="T56" s="19" t="n">
        <f aca="false">VLOOKUP(L56,$AG$130:$AH$229,2,1)</f>
        <v>0</v>
      </c>
      <c r="U56" s="19" t="n">
        <f aca="false">VLOOKUP(M56,$AD$129:$AE$228,2,1)</f>
        <v>20</v>
      </c>
      <c r="V56" s="19" t="n">
        <f aca="false">SUM(N56:U56)</f>
        <v>1640</v>
      </c>
      <c r="W56" s="2" t="n">
        <v>52</v>
      </c>
      <c r="X56" s="9"/>
    </row>
    <row r="57" customFormat="false" ht="22.5" hidden="false" customHeight="true" outlineLevel="0" collapsed="false">
      <c r="A57" s="2" t="n">
        <v>49</v>
      </c>
      <c r="B57" s="18" t="s">
        <v>201</v>
      </c>
      <c r="C57" s="18" t="s">
        <v>159</v>
      </c>
      <c r="D57" s="18" t="s">
        <v>160</v>
      </c>
      <c r="E57" s="18" t="s">
        <v>202</v>
      </c>
      <c r="F57" s="2" t="n">
        <v>60</v>
      </c>
      <c r="G57" s="2" t="n">
        <v>60</v>
      </c>
      <c r="H57" s="2" t="n">
        <v>0</v>
      </c>
      <c r="I57" s="2" t="n">
        <v>0</v>
      </c>
      <c r="J57" s="2" t="n">
        <v>2</v>
      </c>
      <c r="K57" s="2" t="n">
        <v>0</v>
      </c>
      <c r="L57" s="2" t="n">
        <v>0</v>
      </c>
      <c r="M57" s="2" t="n">
        <v>45</v>
      </c>
      <c r="N57" s="19" t="n">
        <f aca="false">F57*17</f>
        <v>1020</v>
      </c>
      <c r="O57" s="20" t="n">
        <v>600</v>
      </c>
      <c r="P57" s="19" t="n">
        <f aca="false">IF(H57=$Y$125,$Z$125)+IF(H57=$Y$126,$Z$126)+IF(H57=$Y$127,$Z$127)+IF(H57=$Y$128,$Z$128)+IF(H57=$Y$129,$Z$129)+IF(H57=$Y$130,$Z$130)+IF(H57=$Y$131,$Z$131)+IF(H57=$Y$132,$Z$132)+IF(H57=$Y$133,$Z$133)+IF(H57=$Y$134,$Z$134)+IF(H57=$Y$135,$Z$135)+IF(H57=$Y$136,$Z$136)+IF(H57=$Y$137,$Z$137)+IF(H57=$Y$138,$Z$138)+IF(H57=$Y$139,$Z$139)+IF(H57=$Y$140,$Z$140)+IF(H57=$Y$141,$Z$141)+IF(H57=$Y$142,$Z$142)</f>
        <v>0</v>
      </c>
      <c r="Q57" s="19" t="n">
        <f aca="false">IF(I57=$Y$144,$Z$144)+IF(I57=$Y$145,$Z$145)+IF(I57=$Y$146,$Z$146)+IF(I57=$Y$147,$Z$147)</f>
        <v>0</v>
      </c>
      <c r="R57" s="19" t="n">
        <f aca="false">IF(J57=$Y$149,$Z$149)+IF(J57=$Y$150,$Z$150)+IF(J57=$Y$151,$Z$151)+IF(J57=$Y$152,$Z$152)+IF(J57=$Y$153,$Z$153)+IF(J57=$Y$154,$Z$154)+IF(J57=$Y$124,$Z$124)+IF(J57=$Y$155,$Z$155)+IF(J57=$Y$156,$Z$156)+IF(J57=$Y$157,$Z$157)+IF(J57=$Y$159,$Z$159)+IF(J57=$Y$160,$Z$160)+IF(J57=$Y$161,$Z$161)+IF(J57=$Y$162,$Z$162)+IF(J57=$Y$163,$Z$163)+IF(J57=$Y$164,$Z$164)+IF(J57=$Y$165,$Z$165)+IF(J57=$Y$166,$Z$166)+IF(J57=$Y$167,$Z$167)</f>
        <v>10</v>
      </c>
      <c r="S57" s="19" t="n">
        <f aca="false">K57*10</f>
        <v>0</v>
      </c>
      <c r="T57" s="19" t="n">
        <f aca="false">VLOOKUP(L57,$AG$130:$AH$229,2,1)</f>
        <v>0</v>
      </c>
      <c r="U57" s="19" t="n">
        <f aca="false">VLOOKUP(M57,$AD$129:$AE$228,2,1)</f>
        <v>10</v>
      </c>
      <c r="V57" s="19" t="n">
        <f aca="false">SUM(N57:U57)</f>
        <v>1640</v>
      </c>
      <c r="W57" s="2" t="n">
        <v>53</v>
      </c>
      <c r="X57" s="9"/>
    </row>
    <row r="58" customFormat="false" ht="22.5" hidden="false" customHeight="true" outlineLevel="0" collapsed="false">
      <c r="A58" s="21" t="n">
        <v>50</v>
      </c>
      <c r="B58" s="18" t="s">
        <v>203</v>
      </c>
      <c r="C58" s="18" t="s">
        <v>159</v>
      </c>
      <c r="D58" s="18" t="s">
        <v>46</v>
      </c>
      <c r="E58" s="18" t="s">
        <v>204</v>
      </c>
      <c r="F58" s="2" t="n">
        <v>70</v>
      </c>
      <c r="G58" s="2" t="n">
        <v>37</v>
      </c>
      <c r="H58" s="2" t="n">
        <v>6</v>
      </c>
      <c r="I58" s="2" t="n">
        <v>0</v>
      </c>
      <c r="J58" s="2" t="n">
        <v>1</v>
      </c>
      <c r="K58" s="2" t="n">
        <v>0</v>
      </c>
      <c r="L58" s="2" t="n">
        <v>0</v>
      </c>
      <c r="M58" s="2" t="n">
        <v>42</v>
      </c>
      <c r="N58" s="19" t="n">
        <f aca="false">F58*17</f>
        <v>1190</v>
      </c>
      <c r="O58" s="20" t="n">
        <v>370</v>
      </c>
      <c r="P58" s="19" t="n">
        <f aca="false">IF(H58=$Y$125,$Z$125)+IF(H58=$Y$126,$Z$126)+IF(H58=$Y$127,$Z$127)+IF(H58=$Y$128,$Z$128)+IF(H58=$Y$129,$Z$129)+IF(H58=$Y$130,$Z$130)+IF(H58=$Y$131,$Z$131)+IF(H58=$Y$132,$Z$132)+IF(H58=$Y$133,$Z$133)+IF(H58=$Y$134,$Z$134)+IF(H58=$Y$135,$Z$135)+IF(H58=$Y$136,$Z$136)+IF(H58=$Y$137,$Z$137)+IF(H58=$Y$138,$Z$138)+IF(H58=$Y$139,$Z$139)+IF(H58=$Y$140,$Z$140)+IF(H58=$Y$141,$Z$141)+IF(H58=$Y$142,$Z$142)</f>
        <v>50</v>
      </c>
      <c r="Q58" s="19" t="n">
        <f aca="false">IF(I58=$Y$144,$Z$144)+IF(I58=$Y$145,$Z$145)+IF(I58=$Y$146,$Z$146)+IF(I58=$Y$147,$Z$147)</f>
        <v>0</v>
      </c>
      <c r="R58" s="19" t="n">
        <f aca="false">IF(J58=$Y$149,$Z$149)+IF(J58=$Y$150,$Z$150)+IF(J58=$Y$151,$Z$151)+IF(J58=$Y$152,$Z$152)+IF(J58=$Y$153,$Z$153)+IF(J58=$Y$154,$Z$154)+IF(J58=$Y$124,$Z$124)+IF(J58=$Y$155,$Z$155)+IF(J58=$Y$156,$Z$156)+IF(J58=$Y$157,$Z$157)+IF(J58=$Y$159,$Z$159)+IF(J58=$Y$160,$Z$160)+IF(J58=$Y$161,$Z$161)+IF(J58=$Y$162,$Z$162)+IF(J58=$Y$163,$Z$163)+IF(J58=$Y$164,$Z$164)+IF(J58=$Y$165,$Z$165)+IF(J58=$Y$166,$Z$166)+IF(J58=$Y$167,$Z$167)</f>
        <v>5</v>
      </c>
      <c r="S58" s="19" t="n">
        <f aca="false">K58*10</f>
        <v>0</v>
      </c>
      <c r="T58" s="19" t="n">
        <f aca="false">VLOOKUP(L58,$AG$130:$AH$229,2,1)</f>
        <v>0</v>
      </c>
      <c r="U58" s="19" t="n">
        <f aca="false">VLOOKUP(M58,$AD$129:$AE$228,2,1)</f>
        <v>10</v>
      </c>
      <c r="V58" s="19" t="n">
        <f aca="false">SUM(N58:U58)</f>
        <v>1625</v>
      </c>
      <c r="W58" s="2" t="n">
        <v>54</v>
      </c>
      <c r="X58" s="9"/>
    </row>
    <row r="59" customFormat="false" ht="22.5" hidden="false" customHeight="true" outlineLevel="0" collapsed="false">
      <c r="A59" s="2" t="n">
        <v>51</v>
      </c>
      <c r="B59" s="18" t="s">
        <v>205</v>
      </c>
      <c r="C59" s="18" t="s">
        <v>206</v>
      </c>
      <c r="D59" s="18" t="s">
        <v>207</v>
      </c>
      <c r="E59" s="18" t="s">
        <v>208</v>
      </c>
      <c r="F59" s="2" t="n">
        <v>50</v>
      </c>
      <c r="G59" s="2" t="n">
        <v>74</v>
      </c>
      <c r="H59" s="2" t="n">
        <v>0</v>
      </c>
      <c r="I59" s="2" t="n">
        <v>0</v>
      </c>
      <c r="J59" s="2" t="n">
        <v>0</v>
      </c>
      <c r="K59" s="2" t="n">
        <v>0</v>
      </c>
      <c r="L59" s="2" t="n">
        <v>0</v>
      </c>
      <c r="M59" s="2" t="n">
        <v>57</v>
      </c>
      <c r="N59" s="19" t="n">
        <f aca="false">F59*17</f>
        <v>850</v>
      </c>
      <c r="O59" s="20" t="n">
        <v>740</v>
      </c>
      <c r="P59" s="19" t="n">
        <f aca="false">IF(H59=$Y$125,$Z$125)+IF(H59=$Y$126,$Z$126)+IF(H59=$Y$127,$Z$127)+IF(H59=$Y$128,$Z$128)+IF(H59=$Y$129,$Z$129)+IF(H59=$Y$130,$Z$130)+IF(H59=$Y$131,$Z$131)+IF(H59=$Y$132,$Z$132)+IF(H59=$Y$133,$Z$133)+IF(H59=$Y$134,$Z$134)+IF(H59=$Y$135,$Z$135)+IF(H59=$Y$136,$Z$136)+IF(H59=$Y$137,$Z$137)+IF(H59=$Y$138,$Z$138)+IF(H59=$Y$139,$Z$139)+IF(H59=$Y$140,$Z$140)+IF(H59=$Y$141,$Z$141)+IF(H59=$Y$142,$Z$142)</f>
        <v>0</v>
      </c>
      <c r="Q59" s="19" t="n">
        <f aca="false">IF(I59=$Y$144,$Z$144)+IF(I59=$Y$145,$Z$145)+IF(I59=$Y$146,$Z$146)+IF(I59=$Y$147,$Z$147)</f>
        <v>0</v>
      </c>
      <c r="R59" s="19" t="n">
        <f aca="false">IF(J59=$Y$149,$Z$149)+IF(J59=$Y$150,$Z$150)+IF(J59=$Y$151,$Z$151)+IF(J59=$Y$152,$Z$152)+IF(J59=$Y$153,$Z$153)+IF(J59=$Y$154,$Z$154)+IF(J59=$Y$124,$Z$124)+IF(J59=$Y$155,$Z$155)+IF(J59=$Y$156,$Z$156)+IF(J59=$Y$157,$Z$157)+IF(J59=$Y$159,$Z$159)+IF(J59=$Y$160,$Z$160)+IF(J59=$Y$161,$Z$161)+IF(J59=$Y$162,$Z$162)+IF(J59=$Y$163,$Z$163)+IF(J59=$Y$164,$Z$164)+IF(J59=$Y$165,$Z$165)+IF(J59=$Y$166,$Z$166)+IF(J59=$Y$167,$Z$167)</f>
        <v>0</v>
      </c>
      <c r="S59" s="19" t="n">
        <f aca="false">K59*10</f>
        <v>0</v>
      </c>
      <c r="T59" s="19" t="n">
        <f aca="false">VLOOKUP(L59,$AG$130:$AH$229,2,1)</f>
        <v>0</v>
      </c>
      <c r="U59" s="19" t="n">
        <f aca="false">VLOOKUP(M59,$AD$129:$AE$228,2,1)</f>
        <v>20</v>
      </c>
      <c r="V59" s="19" t="n">
        <f aca="false">SUM(N59:U59)</f>
        <v>1610</v>
      </c>
      <c r="W59" s="2" t="n">
        <v>55</v>
      </c>
      <c r="X59" s="9"/>
    </row>
    <row r="60" customFormat="false" ht="22.5" hidden="false" customHeight="true" outlineLevel="0" collapsed="false">
      <c r="A60" s="21" t="n">
        <v>52</v>
      </c>
      <c r="B60" s="18" t="s">
        <v>209</v>
      </c>
      <c r="C60" s="18" t="s">
        <v>53</v>
      </c>
      <c r="D60" s="18" t="s">
        <v>38</v>
      </c>
      <c r="E60" s="18" t="s">
        <v>210</v>
      </c>
      <c r="F60" s="2" t="n">
        <v>50</v>
      </c>
      <c r="G60" s="2" t="n">
        <v>86</v>
      </c>
      <c r="H60" s="2" t="n">
        <v>0</v>
      </c>
      <c r="I60" s="2" t="n">
        <v>0</v>
      </c>
      <c r="J60" s="2" t="n">
        <v>0</v>
      </c>
      <c r="K60" s="2" t="n">
        <v>0</v>
      </c>
      <c r="L60" s="2" t="n">
        <v>0</v>
      </c>
      <c r="M60" s="2" t="n">
        <v>52</v>
      </c>
      <c r="N60" s="19" t="n">
        <f aca="false">F60*17</f>
        <v>850</v>
      </c>
      <c r="O60" s="20" t="n">
        <v>696</v>
      </c>
      <c r="P60" s="19" t="n">
        <f aca="false">IF(H60=$Y$125,$Z$125)+IF(H60=$Y$126,$Z$126)+IF(H60=$Y$127,$Z$127)+IF(H60=$Y$128,$Z$128)+IF(H60=$Y$129,$Z$129)+IF(H60=$Y$130,$Z$130)+IF(H60=$Y$131,$Z$131)+IF(H60=$Y$132,$Z$132)+IF(H60=$Y$133,$Z$133)+IF(H60=$Y$134,$Z$134)+IF(H60=$Y$135,$Z$135)+IF(H60=$Y$136,$Z$136)+IF(H60=$Y$137,$Z$137)+IF(H60=$Y$138,$Z$138)+IF(H60=$Y$139,$Z$139)+IF(H60=$Y$140,$Z$140)+IF(H60=$Y$141,$Z$141)+IF(H60=$Y$142,$Z$142)</f>
        <v>0</v>
      </c>
      <c r="Q60" s="19" t="n">
        <f aca="false">IF(I60=$Y$144,$Z$144)+IF(I60=$Y$145,$Z$145)+IF(I60=$Y$146,$Z$146)+IF(I60=$Y$147,$Z$147)</f>
        <v>0</v>
      </c>
      <c r="R60" s="19" t="n">
        <f aca="false">IF(J60=$Y$149,$Z$149)+IF(J60=$Y$150,$Z$150)+IF(J60=$Y$151,$Z$151)+IF(J60=$Y$152,$Z$152)+IF(J60=$Y$153,$Z$153)+IF(J60=$Y$154,$Z$154)+IF(J60=$Y$124,$Z$124)+IF(J60=$Y$155,$Z$155)+IF(J60=$Y$156,$Z$156)+IF(J60=$Y$157,$Z$157)+IF(J60=$Y$159,$Z$159)+IF(J60=$Y$160,$Z$160)+IF(J60=$Y$161,$Z$161)+IF(J60=$Y$162,$Z$162)+IF(J60=$Y$163,$Z$163)+IF(J60=$Y$164,$Z$164)+IF(J60=$Y$165,$Z$165)+IF(J60=$Y$166,$Z$166)+IF(J60=$Y$167,$Z$167)</f>
        <v>0</v>
      </c>
      <c r="S60" s="19" t="n">
        <f aca="false">K60*10</f>
        <v>0</v>
      </c>
      <c r="T60" s="19" t="n">
        <f aca="false">VLOOKUP(L60,$AG$130:$AH$229,2,1)</f>
        <v>0</v>
      </c>
      <c r="U60" s="19" t="n">
        <f aca="false">VLOOKUP(M60,$AD$129:$AE$228,2,1)</f>
        <v>20</v>
      </c>
      <c r="V60" s="19" t="n">
        <f aca="false">SUM(N60:U60)</f>
        <v>1566</v>
      </c>
      <c r="W60" s="2" t="n">
        <v>56</v>
      </c>
      <c r="X60" s="9"/>
    </row>
    <row r="61" customFormat="false" ht="22.5" hidden="false" customHeight="true" outlineLevel="0" collapsed="false">
      <c r="A61" s="2" t="n">
        <v>53</v>
      </c>
      <c r="B61" s="18" t="s">
        <v>211</v>
      </c>
      <c r="C61" s="18" t="s">
        <v>49</v>
      </c>
      <c r="D61" s="18" t="s">
        <v>212</v>
      </c>
      <c r="E61" s="18" t="s">
        <v>213</v>
      </c>
      <c r="F61" s="2" t="n">
        <v>50</v>
      </c>
      <c r="G61" s="2" t="n">
        <v>96</v>
      </c>
      <c r="H61" s="2" t="n">
        <v>0</v>
      </c>
      <c r="I61" s="2" t="n">
        <v>0</v>
      </c>
      <c r="J61" s="2" t="n">
        <v>0</v>
      </c>
      <c r="K61" s="2" t="n">
        <v>0</v>
      </c>
      <c r="L61" s="2" t="n">
        <v>0</v>
      </c>
      <c r="M61" s="2" t="n">
        <v>52</v>
      </c>
      <c r="N61" s="19" t="n">
        <f aca="false">F61*17</f>
        <v>850</v>
      </c>
      <c r="O61" s="20" t="n">
        <v>668</v>
      </c>
      <c r="P61" s="19" t="n">
        <f aca="false">IF(H61=$Y$125,$Z$125)+IF(H61=$Y$126,$Z$126)+IF(H61=$Y$127,$Z$127)+IF(H61=$Y$128,$Z$128)+IF(H61=$Y$129,$Z$129)+IF(H61=$Y$130,$Z$130)+IF(H61=$Y$131,$Z$131)+IF(H61=$Y$132,$Z$132)+IF(H61=$Y$133,$Z$133)+IF(H61=$Y$134,$Z$134)+IF(H61=$Y$135,$Z$135)+IF(H61=$Y$136,$Z$136)+IF(H61=$Y$137,$Z$137)+IF(H61=$Y$138,$Z$138)+IF(H61=$Y$139,$Z$139)+IF(H61=$Y$140,$Z$140)+IF(H61=$Y$141,$Z$141)+IF(H61=$Y$142,$Z$142)</f>
        <v>0</v>
      </c>
      <c r="Q61" s="19" t="n">
        <f aca="false">IF(I61=$Y$144,$Z$144)+IF(I61=$Y$145,$Z$145)+IF(I61=$Y$146,$Z$146)+IF(I61=$Y$147,$Z$147)</f>
        <v>0</v>
      </c>
      <c r="R61" s="19" t="n">
        <f aca="false">IF(J61=$Y$149,$Z$149)+IF(J61=$Y$150,$Z$150)+IF(J61=$Y$151,$Z$151)+IF(J61=$Y$152,$Z$152)+IF(J61=$Y$153,$Z$153)+IF(J61=$Y$154,$Z$154)+IF(J61=$Y$124,$Z$124)+IF(J61=$Y$155,$Z$155)+IF(J61=$Y$156,$Z$156)+IF(J61=$Y$157,$Z$157)+IF(J61=$Y$159,$Z$159)+IF(J61=$Y$160,$Z$160)+IF(J61=$Y$161,$Z$161)+IF(J61=$Y$162,$Z$162)+IF(J61=$Y$163,$Z$163)+IF(J61=$Y$164,$Z$164)+IF(J61=$Y$165,$Z$165)+IF(J61=$Y$166,$Z$166)+IF(J61=$Y$167,$Z$167)</f>
        <v>0</v>
      </c>
      <c r="S61" s="19" t="n">
        <f aca="false">K61*10</f>
        <v>0</v>
      </c>
      <c r="T61" s="19" t="n">
        <f aca="false">VLOOKUP(L61,$AG$130:$AH$229,2,1)</f>
        <v>0</v>
      </c>
      <c r="U61" s="19" t="n">
        <f aca="false">VLOOKUP(M61,$AD$129:$AE$228,2,1)</f>
        <v>20</v>
      </c>
      <c r="V61" s="19" t="n">
        <f aca="false">SUM(N61:U61)</f>
        <v>1538</v>
      </c>
      <c r="W61" s="2" t="n">
        <v>57</v>
      </c>
      <c r="X61" s="9"/>
    </row>
    <row r="62" customFormat="false" ht="22.5" hidden="false" customHeight="true" outlineLevel="0" collapsed="false">
      <c r="A62" s="21" t="n">
        <v>54</v>
      </c>
      <c r="B62" s="18" t="s">
        <v>214</v>
      </c>
      <c r="C62" s="18" t="s">
        <v>215</v>
      </c>
      <c r="D62" s="18" t="s">
        <v>216</v>
      </c>
      <c r="E62" s="18" t="s">
        <v>217</v>
      </c>
      <c r="F62" s="2" t="n">
        <v>50</v>
      </c>
      <c r="G62" s="2" t="n">
        <v>43</v>
      </c>
      <c r="H62" s="2" t="n">
        <v>0</v>
      </c>
      <c r="I62" s="2" t="n">
        <v>0</v>
      </c>
      <c r="J62" s="2" t="n">
        <v>0</v>
      </c>
      <c r="K62" s="2" t="n">
        <v>0</v>
      </c>
      <c r="L62" s="2" t="n">
        <v>80</v>
      </c>
      <c r="M62" s="2" t="n">
        <v>51</v>
      </c>
      <c r="N62" s="19" t="n">
        <f aca="false">F62*17</f>
        <v>850</v>
      </c>
      <c r="O62" s="20" t="n">
        <v>430</v>
      </c>
      <c r="P62" s="19" t="n">
        <f aca="false">IF(H62=$Y$125,$Z$125)+IF(H62=$Y$126,$Z$126)+IF(H62=$Y$127,$Z$127)+IF(H62=$Y$128,$Z$128)+IF(H62=$Y$129,$Z$129)+IF(H62=$Y$130,$Z$130)+IF(H62=$Y$131,$Z$131)+IF(H62=$Y$132,$Z$132)+IF(H62=$Y$133,$Z$133)+IF(H62=$Y$134,$Z$134)+IF(H62=$Y$135,$Z$135)+IF(H62=$Y$136,$Z$136)+IF(H62=$Y$137,$Z$137)+IF(H62=$Y$138,$Z$138)+IF(H62=$Y$139,$Z$139)+IF(H62=$Y$140,$Z$140)+IF(H62=$Y$141,$Z$141)+IF(H62=$Y$142,$Z$142)</f>
        <v>0</v>
      </c>
      <c r="Q62" s="19" t="n">
        <f aca="false">IF(I62=$Y$144,$Z$144)+IF(I62=$Y$145,$Z$145)+IF(I62=$Y$146,$Z$146)+IF(I62=$Y$147,$Z$147)</f>
        <v>0</v>
      </c>
      <c r="R62" s="19" t="n">
        <f aca="false">IF(J62=$Y$149,$Z$149)+IF(J62=$Y$150,$Z$150)+IF(J62=$Y$151,$Z$151)+IF(J62=$Y$152,$Z$152)+IF(J62=$Y$153,$Z$153)+IF(J62=$Y$154,$Z$154)+IF(J62=$Y$124,$Z$124)+IF(J62=$Y$155,$Z$155)+IF(J62=$Y$156,$Z$156)+IF(J62=$Y$157,$Z$157)+IF(J62=$Y$159,$Z$159)+IF(J62=$Y$160,$Z$160)+IF(J62=$Y$161,$Z$161)+IF(J62=$Y$162,$Z$162)+IF(J62=$Y$163,$Z$163)+IF(J62=$Y$164,$Z$164)+IF(J62=$Y$165,$Z$165)+IF(J62=$Y$166,$Z$166)+IF(J62=$Y$167,$Z$167)</f>
        <v>0</v>
      </c>
      <c r="S62" s="19" t="n">
        <f aca="false">K62*10</f>
        <v>0</v>
      </c>
      <c r="T62" s="19" t="n">
        <f aca="false">VLOOKUP(L62,$AG$130:$AH$229,2,1)</f>
        <v>17</v>
      </c>
      <c r="U62" s="19" t="n">
        <f aca="false">VLOOKUP(M62,$AD$129:$AE$228,2,1)</f>
        <v>20</v>
      </c>
      <c r="V62" s="19" t="n">
        <f aca="false">SUM(N62:U62)</f>
        <v>1317</v>
      </c>
      <c r="W62" s="2" t="n">
        <v>58</v>
      </c>
      <c r="X62" s="9"/>
    </row>
    <row r="63" customFormat="false" ht="22.5" hidden="false" customHeight="true" outlineLevel="0" collapsed="false">
      <c r="A63" s="2" t="n">
        <v>55</v>
      </c>
      <c r="B63" s="18" t="s">
        <v>205</v>
      </c>
      <c r="C63" s="18" t="s">
        <v>218</v>
      </c>
      <c r="D63" s="18" t="s">
        <v>54</v>
      </c>
      <c r="E63" s="18" t="s">
        <v>219</v>
      </c>
      <c r="F63" s="2" t="n">
        <v>50</v>
      </c>
      <c r="G63" s="2" t="n">
        <v>43</v>
      </c>
      <c r="H63" s="2" t="n">
        <v>0</v>
      </c>
      <c r="I63" s="2" t="n">
        <v>3</v>
      </c>
      <c r="J63" s="2" t="n">
        <v>2</v>
      </c>
      <c r="K63" s="2" t="n">
        <v>0</v>
      </c>
      <c r="L63" s="2" t="n">
        <v>0</v>
      </c>
      <c r="M63" s="2" t="n">
        <v>42</v>
      </c>
      <c r="N63" s="19" t="n">
        <f aca="false">F63*17</f>
        <v>850</v>
      </c>
      <c r="O63" s="20" t="n">
        <v>430</v>
      </c>
      <c r="P63" s="19" t="n">
        <f aca="false">IF(H63=$Y$125,$Z$125)+IF(H63=$Y$126,$Z$126)+IF(H63=$Y$127,$Z$127)+IF(H63=$Y$128,$Z$128)+IF(H63=$Y$129,$Z$129)+IF(H63=$Y$130,$Z$130)+IF(H63=$Y$131,$Z$131)+IF(H63=$Y$132,$Z$132)+IF(H63=$Y$133,$Z$133)+IF(H63=$Y$134,$Z$134)+IF(H63=$Y$135,$Z$135)+IF(H63=$Y$136,$Z$136)+IF(H63=$Y$137,$Z$137)+IF(H63=$Y$138,$Z$138)+IF(H63=$Y$139,$Z$139)+IF(H63=$Y$140,$Z$140)+IF(H63=$Y$141,$Z$141)+IF(H63=$Y$142,$Z$142)</f>
        <v>0</v>
      </c>
      <c r="Q63" s="19" t="n">
        <f aca="false">IF(I63=$Y$144,$Z$144)+IF(I63=$Y$145,$Z$145)+IF(I63=$Y$146,$Z$146)+IF(I63=$Y$147,$Z$147)</f>
        <v>15</v>
      </c>
      <c r="R63" s="19" t="n">
        <f aca="false">IF(J63=$Y$149,$Z$149)+IF(J63=$Y$150,$Z$150)+IF(J63=$Y$151,$Z$151)+IF(J63=$Y$152,$Z$152)+IF(J63=$Y$153,$Z$153)+IF(J63=$Y$154,$Z$154)+IF(J63=$Y$124,$Z$124)+IF(J63=$Y$155,$Z$155)+IF(J63=$Y$156,$Z$156)+IF(J63=$Y$157,$Z$157)+IF(J63=$Y$159,$Z$159)+IF(J63=$Y$160,$Z$160)+IF(J63=$Y$161,$Z$161)+IF(J63=$Y$162,$Z$162)+IF(J63=$Y$163,$Z$163)+IF(J63=$Y$164,$Z$164)+IF(J63=$Y$165,$Z$165)+IF(J63=$Y$166,$Z$166)+IF(J63=$Y$167,$Z$167)</f>
        <v>10</v>
      </c>
      <c r="S63" s="19" t="n">
        <f aca="false">K63*10</f>
        <v>0</v>
      </c>
      <c r="T63" s="19" t="n">
        <f aca="false">VLOOKUP(L63,$AG$130:$AH$229,2,1)</f>
        <v>0</v>
      </c>
      <c r="U63" s="19" t="n">
        <f aca="false">VLOOKUP(M63,$AD$129:$AE$228,2,1)</f>
        <v>10</v>
      </c>
      <c r="V63" s="19" t="n">
        <f aca="false">SUM(N63:U63)</f>
        <v>1315</v>
      </c>
      <c r="W63" s="2" t="n">
        <v>59</v>
      </c>
      <c r="X63" s="9"/>
    </row>
    <row r="64" customFormat="false" ht="22.5" hidden="false" customHeight="true" outlineLevel="0" collapsed="false">
      <c r="A64" s="2" t="n">
        <v>57</v>
      </c>
      <c r="B64" s="18" t="s">
        <v>220</v>
      </c>
      <c r="C64" s="18" t="s">
        <v>221</v>
      </c>
      <c r="D64" s="18" t="s">
        <v>120</v>
      </c>
      <c r="E64" s="18" t="s">
        <v>222</v>
      </c>
      <c r="F64" s="2" t="n">
        <v>50</v>
      </c>
      <c r="G64" s="2" t="n">
        <v>36</v>
      </c>
      <c r="H64" s="2" t="n">
        <v>4</v>
      </c>
      <c r="I64" s="2" t="n">
        <v>0</v>
      </c>
      <c r="J64" s="2" t="n">
        <v>0</v>
      </c>
      <c r="K64" s="2" t="n">
        <v>0</v>
      </c>
      <c r="L64" s="2" t="n">
        <v>0</v>
      </c>
      <c r="M64" s="2" t="n">
        <v>61</v>
      </c>
      <c r="N64" s="19" t="n">
        <f aca="false">F64*17</f>
        <v>850</v>
      </c>
      <c r="O64" s="20" t="n">
        <v>360</v>
      </c>
      <c r="P64" s="19" t="n">
        <f aca="false">IF(H64=$Y$125,$Z$125)+IF(H64=$Y$126,$Z$126)+IF(H64=$Y$127,$Z$127)+IF(H64=$Y$128,$Z$128)+IF(H64=$Y$129,$Z$129)+IF(H64=$Y$130,$Z$130)+IF(H64=$Y$131,$Z$131)+IF(H64=$Y$132,$Z$132)+IF(H64=$Y$133,$Z$133)+IF(H64=$Y$134,$Z$134)+IF(H64=$Y$135,$Z$135)+IF(H64=$Y$136,$Z$136)+IF(H64=$Y$137,$Z$137)+IF(H64=$Y$138,$Z$138)+IF(H64=$Y$139,$Z$139)+IF(H64=$Y$140,$Z$140)+IF(H64=$Y$141,$Z$141)+IF(H64=$Y$142,$Z$142)</f>
        <v>30</v>
      </c>
      <c r="Q64" s="19" t="n">
        <f aca="false">IF(I64=$Y$144,$Z$144)+IF(I64=$Y$145,$Z$145)+IF(I64=$Y$146,$Z$146)+IF(I64=$Y$147,$Z$147)</f>
        <v>0</v>
      </c>
      <c r="R64" s="19" t="n">
        <f aca="false">IF(J64=$Y$149,$Z$149)+IF(J64=$Y$150,$Z$150)+IF(J64=$Y$151,$Z$151)+IF(J64=$Y$152,$Z$152)+IF(J64=$Y$153,$Z$153)+IF(J64=$Y$154,$Z$154)+IF(J64=$Y$124,$Z$124)+IF(J64=$Y$155,$Z$155)+IF(J64=$Y$156,$Z$156)+IF(J64=$Y$157,$Z$157)+IF(J64=$Y$159,$Z$159)+IF(J64=$Y$160,$Z$160)+IF(J64=$Y$161,$Z$161)+IF(J64=$Y$162,$Z$162)+IF(J64=$Y$163,$Z$163)+IF(J64=$Y$164,$Z$164)+IF(J64=$Y$165,$Z$165)+IF(J64=$Y$166,$Z$166)+IF(J64=$Y$167,$Z$167)</f>
        <v>0</v>
      </c>
      <c r="S64" s="19" t="n">
        <f aca="false">K64*10</f>
        <v>0</v>
      </c>
      <c r="T64" s="19" t="n">
        <f aca="false">VLOOKUP(L64,$AG$130:$AH$229,2,1)</f>
        <v>0</v>
      </c>
      <c r="U64" s="19" t="n">
        <f aca="false">VLOOKUP(M64,$AD$129:$AE$228,2,1)</f>
        <v>20</v>
      </c>
      <c r="V64" s="19" t="n">
        <f aca="false">SUM(N64:U64)</f>
        <v>1260</v>
      </c>
      <c r="W64" s="2" t="n">
        <v>60</v>
      </c>
      <c r="X64" s="9"/>
    </row>
    <row r="65" customFormat="false" ht="22.5" hidden="false" customHeight="true" outlineLevel="0" collapsed="false">
      <c r="A65" s="21" t="n">
        <v>58</v>
      </c>
      <c r="B65" s="18" t="s">
        <v>223</v>
      </c>
      <c r="C65" s="18" t="s">
        <v>224</v>
      </c>
      <c r="D65" s="18" t="s">
        <v>54</v>
      </c>
      <c r="E65" s="18" t="s">
        <v>225</v>
      </c>
      <c r="F65" s="2" t="n">
        <v>50</v>
      </c>
      <c r="G65" s="2" t="n">
        <v>49</v>
      </c>
      <c r="H65" s="2" t="n">
        <v>4</v>
      </c>
      <c r="I65" s="2" t="n">
        <v>3</v>
      </c>
      <c r="J65" s="2" t="n">
        <v>0</v>
      </c>
      <c r="K65" s="2" t="n">
        <v>0</v>
      </c>
      <c r="L65" s="2" t="n">
        <v>0</v>
      </c>
      <c r="M65" s="2" t="n">
        <v>51</v>
      </c>
      <c r="N65" s="19" t="n">
        <f aca="false">F65*17</f>
        <v>850</v>
      </c>
      <c r="O65" s="20" t="n">
        <v>344</v>
      </c>
      <c r="P65" s="19" t="n">
        <f aca="false">IF(H65=$Y$125,$Z$125)+IF(H65=$Y$126,$Z$126)+IF(H65=$Y$127,$Z$127)+IF(H65=$Y$128,$Z$128)+IF(H65=$Y$129,$Z$129)+IF(H65=$Y$130,$Z$130)+IF(H65=$Y$131,$Z$131)+IF(H65=$Y$132,$Z$132)+IF(H65=$Y$133,$Z$133)+IF(H65=$Y$134,$Z$134)+IF(H65=$Y$135,$Z$135)+IF(H65=$Y$136,$Z$136)+IF(H65=$Y$137,$Z$137)+IF(H65=$Y$138,$Z$138)+IF(H65=$Y$139,$Z$139)+IF(H65=$Y$140,$Z$140)+IF(H65=$Y$141,$Z$141)+IF(H65=$Y$142,$Z$142)</f>
        <v>30</v>
      </c>
      <c r="Q65" s="19" t="n">
        <f aca="false">IF(I65=$Y$144,$Z$144)+IF(I65=$Y$145,$Z$145)+IF(I65=$Y$146,$Z$146)+IF(I65=$Y$147,$Z$147)</f>
        <v>15</v>
      </c>
      <c r="R65" s="19" t="n">
        <f aca="false">IF(J65=$Y$149,$Z$149)+IF(J65=$Y$150,$Z$150)+IF(J65=$Y$151,$Z$151)+IF(J65=$Y$152,$Z$152)+IF(J65=$Y$153,$Z$153)+IF(J65=$Y$154,$Z$154)+IF(J65=$Y$124,$Z$124)+IF(J65=$Y$155,$Z$155)+IF(J65=$Y$156,$Z$156)+IF(J65=$Y$157,$Z$157)+IF(J65=$Y$159,$Z$159)+IF(J65=$Y$160,$Z$160)+IF(J65=$Y$161,$Z$161)+IF(J65=$Y$162,$Z$162)+IF(J65=$Y$163,$Z$163)+IF(J65=$Y$164,$Z$164)+IF(J65=$Y$165,$Z$165)+IF(J65=$Y$166,$Z$166)+IF(J65=$Y$167,$Z$167)</f>
        <v>0</v>
      </c>
      <c r="S65" s="19" t="n">
        <f aca="false">K65*10</f>
        <v>0</v>
      </c>
      <c r="T65" s="19" t="n">
        <f aca="false">VLOOKUP(L65,$AG$130:$AH$229,2,1)</f>
        <v>0</v>
      </c>
      <c r="U65" s="19" t="n">
        <f aca="false">VLOOKUP(M65,$AD$129:$AE$228,2,1)</f>
        <v>20</v>
      </c>
      <c r="V65" s="19" t="n">
        <f aca="false">SUM(N65:U65)</f>
        <v>1259</v>
      </c>
      <c r="W65" s="2" t="n">
        <v>61</v>
      </c>
      <c r="X65" s="9"/>
    </row>
    <row r="66" customFormat="false" ht="22.5" hidden="false" customHeight="true" outlineLevel="0" collapsed="false">
      <c r="A66" s="2" t="n">
        <v>59</v>
      </c>
      <c r="B66" s="18" t="s">
        <v>226</v>
      </c>
      <c r="C66" s="18" t="s">
        <v>163</v>
      </c>
      <c r="D66" s="18" t="s">
        <v>134</v>
      </c>
      <c r="E66" s="18" t="s">
        <v>227</v>
      </c>
      <c r="F66" s="2" t="n">
        <v>37</v>
      </c>
      <c r="G66" s="2" t="n">
        <v>62</v>
      </c>
      <c r="H66" s="2" t="n">
        <v>0</v>
      </c>
      <c r="I66" s="2" t="n">
        <v>3</v>
      </c>
      <c r="J66" s="2" t="n">
        <v>3</v>
      </c>
      <c r="K66" s="2" t="n">
        <v>0</v>
      </c>
      <c r="L66" s="2" t="n">
        <v>0</v>
      </c>
      <c r="M66" s="2" t="n">
        <v>43</v>
      </c>
      <c r="N66" s="19" t="n">
        <f aca="false">F66*17</f>
        <v>629</v>
      </c>
      <c r="O66" s="20" t="n">
        <v>580</v>
      </c>
      <c r="P66" s="19" t="n">
        <f aca="false">IF(H66=$Y$125,$Z$125)+IF(H66=$Y$126,$Z$126)+IF(H66=$Y$127,$Z$127)+IF(H66=$Y$128,$Z$128)+IF(H66=$Y$129,$Z$129)+IF(H66=$Y$130,$Z$130)+IF(H66=$Y$131,$Z$131)+IF(H66=$Y$132,$Z$132)+IF(H66=$Y$133,$Z$133)+IF(H66=$Y$134,$Z$134)+IF(H66=$Y$135,$Z$135)+IF(H66=$Y$136,$Z$136)+IF(H66=$Y$137,$Z$137)+IF(H66=$Y$138,$Z$138)+IF(H66=$Y$139,$Z$139)+IF(H66=$Y$140,$Z$140)+IF(H66=$Y$141,$Z$141)+IF(H66=$Y$142,$Z$142)</f>
        <v>0</v>
      </c>
      <c r="Q66" s="19" t="n">
        <f aca="false">IF(I66=$Y$144,$Z$144)+IF(I66=$Y$145,$Z$145)+IF(I66=$Y$146,$Z$146)+IF(I66=$Y$147,$Z$147)</f>
        <v>15</v>
      </c>
      <c r="R66" s="19" t="n">
        <f aca="false">IF(J66=$Y$149,$Z$149)+IF(J66=$Y$150,$Z$150)+IF(J66=$Y$151,$Z$151)+IF(J66=$Y$152,$Z$152)+IF(J66=$Y$153,$Z$153)+IF(J66=$Y$154,$Z$154)+IF(J66=$Y$124,$Z$124)+IF(J66=$Y$155,$Z$155)+IF(J66=$Y$156,$Z$156)+IF(J66=$Y$157,$Z$157)+IF(J66=$Y$159,$Z$159)+IF(J66=$Y$160,$Z$160)+IF(J66=$Y$161,$Z$161)+IF(J66=$Y$162,$Z$162)+IF(J66=$Y$163,$Z$163)+IF(J66=$Y$164,$Z$164)+IF(J66=$Y$165,$Z$165)+IF(J66=$Y$166,$Z$166)+IF(J66=$Y$167,$Z$167)</f>
        <v>20</v>
      </c>
      <c r="S66" s="19" t="n">
        <f aca="false">K66*10</f>
        <v>0</v>
      </c>
      <c r="T66" s="19" t="n">
        <f aca="false">VLOOKUP(L66,$AG$130:$AH$229,2,1)</f>
        <v>0</v>
      </c>
      <c r="U66" s="19" t="n">
        <f aca="false">VLOOKUP(M66,$AD$129:$AE$228,2,1)</f>
        <v>10</v>
      </c>
      <c r="V66" s="19" t="n">
        <f aca="false">SUM(N66:U66)</f>
        <v>1254</v>
      </c>
      <c r="W66" s="2" t="n">
        <v>62</v>
      </c>
      <c r="X66" s="9"/>
    </row>
    <row r="67" customFormat="false" ht="22.5" hidden="false" customHeight="true" outlineLevel="0" collapsed="false">
      <c r="A67" s="21" t="n">
        <v>60</v>
      </c>
      <c r="B67" s="18" t="s">
        <v>228</v>
      </c>
      <c r="C67" s="18" t="s">
        <v>87</v>
      </c>
      <c r="D67" s="18" t="s">
        <v>229</v>
      </c>
      <c r="E67" s="18" t="s">
        <v>230</v>
      </c>
      <c r="F67" s="2" t="n">
        <v>40</v>
      </c>
      <c r="G67" s="2" t="n">
        <v>53</v>
      </c>
      <c r="H67" s="2" t="n">
        <v>0</v>
      </c>
      <c r="I67" s="2" t="n">
        <v>0</v>
      </c>
      <c r="J67" s="2" t="n">
        <v>2</v>
      </c>
      <c r="K67" s="2" t="n">
        <v>2</v>
      </c>
      <c r="L67" s="2" t="n">
        <v>0</v>
      </c>
      <c r="M67" s="2" t="n">
        <v>47</v>
      </c>
      <c r="N67" s="19" t="n">
        <f aca="false">F67*17</f>
        <v>680</v>
      </c>
      <c r="O67" s="20" t="n">
        <v>530</v>
      </c>
      <c r="P67" s="19" t="n">
        <f aca="false">IF(H67=$Y$125,$Z$125)+IF(H67=$Y$126,$Z$126)+IF(H67=$Y$127,$Z$127)+IF(H67=$Y$128,$Z$128)+IF(H67=$Y$129,$Z$129)+IF(H67=$Y$130,$Z$130)+IF(H67=$Y$131,$Z$131)+IF(H67=$Y$132,$Z$132)+IF(H67=$Y$133,$Z$133)+IF(H67=$Y$134,$Z$134)+IF(H67=$Y$135,$Z$135)+IF(H67=$Y$136,$Z$136)+IF(H67=$Y$137,$Z$137)+IF(H67=$Y$138,$Z$138)+IF(H67=$Y$139,$Z$139)+IF(H67=$Y$140,$Z$140)+IF(H67=$Y$141,$Z$141)+IF(H67=$Y$142,$Z$142)</f>
        <v>0</v>
      </c>
      <c r="Q67" s="19" t="n">
        <f aca="false">IF(I67=$Y$144,$Z$144)+IF(I67=$Y$145,$Z$145)+IF(I67=$Y$146,$Z$146)+IF(I67=$Y$147,$Z$147)</f>
        <v>0</v>
      </c>
      <c r="R67" s="19" t="n">
        <f aca="false">IF(J67=$Y$149,$Z$149)+IF(J67=$Y$150,$Z$150)+IF(J67=$Y$151,$Z$151)+IF(J67=$Y$152,$Z$152)+IF(J67=$Y$153,$Z$153)+IF(J67=$Y$154,$Z$154)+IF(J67=$Y$124,$Z$124)+IF(J67=$Y$155,$Z$155)+IF(J67=$Y$156,$Z$156)+IF(J67=$Y$157,$Z$157)+IF(J67=$Y$159,$Z$159)+IF(J67=$Y$160,$Z$160)+IF(J67=$Y$161,$Z$161)+IF(J67=$Y$162,$Z$162)+IF(J67=$Y$163,$Z$163)+IF(J67=$Y$164,$Z$164)+IF(J67=$Y$165,$Z$165)+IF(J67=$Y$166,$Z$166)+IF(J67=$Y$167,$Z$167)</f>
        <v>10</v>
      </c>
      <c r="S67" s="19" t="n">
        <f aca="false">K67*10</f>
        <v>20</v>
      </c>
      <c r="T67" s="19" t="n">
        <f aca="false">VLOOKUP(L67,$AG$130:$AH$229,2,1)</f>
        <v>0</v>
      </c>
      <c r="U67" s="19" t="n">
        <f aca="false">VLOOKUP(M67,$AD$129:$AE$228,2,1)</f>
        <v>10</v>
      </c>
      <c r="V67" s="19" t="n">
        <f aca="false">SUM(N67:U67)</f>
        <v>1250</v>
      </c>
      <c r="W67" s="2" t="n">
        <v>63</v>
      </c>
      <c r="X67" s="9"/>
    </row>
    <row r="68" customFormat="false" ht="22.5" hidden="false" customHeight="true" outlineLevel="0" collapsed="false">
      <c r="A68" s="21" t="n">
        <v>56</v>
      </c>
      <c r="B68" s="18" t="s">
        <v>231</v>
      </c>
      <c r="C68" s="18" t="s">
        <v>232</v>
      </c>
      <c r="D68" s="18" t="s">
        <v>38</v>
      </c>
      <c r="E68" s="18" t="s">
        <v>233</v>
      </c>
      <c r="F68" s="2" t="n">
        <v>40</v>
      </c>
      <c r="G68" s="2" t="n">
        <v>86</v>
      </c>
      <c r="H68" s="2" t="n">
        <v>0</v>
      </c>
      <c r="I68" s="2" t="n">
        <v>0</v>
      </c>
      <c r="J68" s="2" t="n">
        <v>0</v>
      </c>
      <c r="K68" s="2" t="n">
        <v>0</v>
      </c>
      <c r="L68" s="2" t="n">
        <v>0</v>
      </c>
      <c r="M68" s="2" t="n">
        <v>45</v>
      </c>
      <c r="N68" s="19" t="n">
        <f aca="false">F68*17</f>
        <v>680</v>
      </c>
      <c r="O68" s="20" t="n">
        <v>556</v>
      </c>
      <c r="P68" s="19" t="n">
        <f aca="false">IF(H68=$Y$125,$Z$125)+IF(H68=$Y$126,$Z$126)+IF(H68=$Y$127,$Z$127)+IF(H68=$Y$128,$Z$128)+IF(H68=$Y$129,$Z$129)+IF(H68=$Y$130,$Z$130)+IF(H68=$Y$131,$Z$131)+IF(H68=$Y$132,$Z$132)+IF(H68=$Y$133,$Z$133)+IF(H68=$Y$134,$Z$134)+IF(H68=$Y$135,$Z$135)+IF(H68=$Y$136,$Z$136)+IF(H68=$Y$137,$Z$137)+IF(H68=$Y$138,$Z$138)+IF(H68=$Y$139,$Z$139)+IF(H68=$Y$140,$Z$140)+IF(H68=$Y$141,$Z$141)+IF(H68=$Y$142,$Z$142)</f>
        <v>0</v>
      </c>
      <c r="Q68" s="19" t="n">
        <f aca="false">IF(I68=$Y$144,$Z$144)+IF(I68=$Y$145,$Z$145)+IF(I68=$Y$146,$Z$146)+IF(I68=$Y$147,$Z$147)</f>
        <v>0</v>
      </c>
      <c r="R68" s="19" t="n">
        <f aca="false">IF(J68=$Y$149,$Z$149)+IF(J68=$Y$150,$Z$150)+IF(J68=$Y$151,$Z$151)+IF(J68=$Y$152,$Z$152)+IF(J68=$Y$153,$Z$153)+IF(J68=$Y$154,$Z$154)+IF(J68=$Y$124,$Z$124)+IF(J68=$Y$155,$Z$155)+IF(J68=$Y$156,$Z$156)+IF(J68=$Y$157,$Z$157)+IF(J68=$Y$159,$Z$159)+IF(J68=$Y$160,$Z$160)+IF(J68=$Y$161,$Z$161)+IF(J68=$Y$162,$Z$162)+IF(J68=$Y$163,$Z$163)+IF(J68=$Y$164,$Z$164)+IF(J68=$Y$165,$Z$165)+IF(J68=$Y$166,$Z$166)+IF(J68=$Y$167,$Z$167)</f>
        <v>0</v>
      </c>
      <c r="S68" s="19" t="n">
        <f aca="false">K68*10</f>
        <v>0</v>
      </c>
      <c r="T68" s="19" t="n">
        <f aca="false">VLOOKUP(L68,$AG$130:$AH$229,2,1)</f>
        <v>0</v>
      </c>
      <c r="U68" s="19" t="n">
        <f aca="false">VLOOKUP(M68,$AD$129:$AE$228,2,1)</f>
        <v>10</v>
      </c>
      <c r="V68" s="19" t="n">
        <f aca="false">SUM(N68:U68)</f>
        <v>1246</v>
      </c>
      <c r="W68" s="2" t="n">
        <v>64</v>
      </c>
      <c r="X68" s="9"/>
    </row>
    <row r="69" customFormat="false" ht="22.5" hidden="false" customHeight="true" outlineLevel="0" collapsed="false">
      <c r="A69" s="2" t="n">
        <v>363</v>
      </c>
      <c r="B69" s="22" t="s">
        <v>234</v>
      </c>
      <c r="C69" s="22" t="s">
        <v>235</v>
      </c>
      <c r="D69" s="22" t="s">
        <v>38</v>
      </c>
      <c r="E69" s="22" t="s">
        <v>236</v>
      </c>
      <c r="F69" s="2" t="n">
        <v>60</v>
      </c>
      <c r="G69" s="2" t="n">
        <v>18</v>
      </c>
      <c r="H69" s="2" t="n">
        <v>0</v>
      </c>
      <c r="I69" s="2" t="n">
        <v>3</v>
      </c>
      <c r="J69" s="2" t="n">
        <v>1</v>
      </c>
      <c r="K69" s="2" t="n">
        <v>0</v>
      </c>
      <c r="L69" s="2" t="n">
        <v>0</v>
      </c>
      <c r="M69" s="2" t="n">
        <v>55</v>
      </c>
      <c r="N69" s="19" t="n">
        <f aca="false">F69*17</f>
        <v>1020</v>
      </c>
      <c r="O69" s="23" t="n">
        <v>180</v>
      </c>
      <c r="P69" s="19" t="n">
        <f aca="false">IF(H69=$Y$125,$Z$125)+IF(H69=$Y$126,$Z$126)+IF(H69=$Y$127,$Z$127)+IF(H69=$Y$128,$Z$128)+IF(H69=$Y$129,$Z$129)+IF(H69=$Y$130,$Z$130)+IF(H69=$Y$131,$Z$131)+IF(H69=$Y$132,$Z$132)+IF(H69=$Y$133,$Z$133)+IF(H69=$Y$134,$Z$134)+IF(H69=$Y$135,$Z$135)+IF(H69=$Y$136,$Z$136)+IF(H69=$Y$137,$Z$137)+IF(H69=$Y$138,$Z$138)+IF(H69=$Y$139,$Z$139)+IF(H69=$Y$140,$Z$140)+IF(H69=$Y$141,$Z$141)+IF(H69=$Y$142,$Z$142)</f>
        <v>0</v>
      </c>
      <c r="Q69" s="19" t="n">
        <f aca="false">IF(I69=$Y$144,$Z$144)+IF(I69=$Y$145,$Z$145)+IF(I69=$Y$146,$Z$146)+IF(I69=$Y$147,$Z$147)</f>
        <v>15</v>
      </c>
      <c r="R69" s="19" t="n">
        <f aca="false">IF(J69=$Y$149,$Z$149)+IF(J69=$Y$150,$Z$150)+IF(J69=$Y$151,$Z$151)+IF(J69=$Y$152,$Z$152)+IF(J69=$Y$153,$Z$153)+IF(J69=$Y$154,$Z$154)+IF(J69=$Y$124,$Z$124)+IF(J69=$Y$155,$Z$155)+IF(J69=$Y$156,$Z$156)+IF(J69=$Y$157,$Z$157)+IF(J69=$Y$159,$Z$159)+IF(J69=$Y$160,$Z$160)+IF(J69=$Y$161,$Z$161)+IF(J69=$Y$162,$Z$162)+IF(J69=$Y$163,$Z$163)+IF(J69=$Y$164,$Z$164)+IF(J69=$Y$165,$Z$165)+IF(J69=$Y$166,$Z$166)+IF(J69=$Y$167,$Z$167)</f>
        <v>5</v>
      </c>
      <c r="S69" s="19" t="n">
        <f aca="false">K69*10</f>
        <v>0</v>
      </c>
      <c r="T69" s="19" t="n">
        <f aca="false">VLOOKUP(L69,$AG$130:$AH$229,2,1)</f>
        <v>0</v>
      </c>
      <c r="U69" s="19" t="n">
        <f aca="false">VLOOKUP(M69,$AD$129:$AE$228,2,1)</f>
        <v>20</v>
      </c>
      <c r="V69" s="19" t="n">
        <f aca="false">SUM(N69:U69)</f>
        <v>1240</v>
      </c>
      <c r="W69" s="2" t="n">
        <v>65</v>
      </c>
      <c r="X69" s="9"/>
    </row>
    <row r="70" customFormat="false" ht="22.5" hidden="false" customHeight="true" outlineLevel="0" collapsed="false">
      <c r="A70" s="2" t="n">
        <v>61</v>
      </c>
      <c r="B70" s="18" t="s">
        <v>237</v>
      </c>
      <c r="C70" s="18" t="s">
        <v>198</v>
      </c>
      <c r="D70" s="18" t="s">
        <v>73</v>
      </c>
      <c r="E70" s="18" t="s">
        <v>238</v>
      </c>
      <c r="F70" s="2" t="n">
        <v>60</v>
      </c>
      <c r="G70" s="2" t="n">
        <v>18</v>
      </c>
      <c r="H70" s="2" t="n">
        <v>0</v>
      </c>
      <c r="I70" s="2" t="n">
        <v>0</v>
      </c>
      <c r="J70" s="2" t="n">
        <v>1</v>
      </c>
      <c r="K70" s="2" t="n">
        <v>0</v>
      </c>
      <c r="L70" s="2" t="n">
        <v>0</v>
      </c>
      <c r="M70" s="2" t="n">
        <v>55</v>
      </c>
      <c r="N70" s="19" t="n">
        <f aca="false">F70*17</f>
        <v>1020</v>
      </c>
      <c r="O70" s="20" t="n">
        <v>180</v>
      </c>
      <c r="P70" s="19" t="n">
        <f aca="false">IF(H70=$Y$125,$Z$125)+IF(H70=$Y$126,$Z$126)+IF(H70=$Y$127,$Z$127)+IF(H70=$Y$128,$Z$128)+IF(H70=$Y$129,$Z$129)+IF(H70=$Y$130,$Z$130)+IF(H70=$Y$131,$Z$131)+IF(H70=$Y$132,$Z$132)+IF(H70=$Y$133,$Z$133)+IF(H70=$Y$134,$Z$134)+IF(H70=$Y$135,$Z$135)+IF(H70=$Y$136,$Z$136)+IF(H70=$Y$137,$Z$137)+IF(H70=$Y$138,$Z$138)+IF(H70=$Y$139,$Z$139)+IF(H70=$Y$140,$Z$140)+IF(H70=$Y$141,$Z$141)+IF(H70=$Y$142,$Z$142)</f>
        <v>0</v>
      </c>
      <c r="Q70" s="19" t="n">
        <f aca="false">IF(I70=$Y$144,$Z$144)+IF(I70=$Y$145,$Z$145)+IF(I70=$Y$146,$Z$146)+IF(I70=$Y$147,$Z$147)</f>
        <v>0</v>
      </c>
      <c r="R70" s="19" t="n">
        <f aca="false">IF(J70=$Y$149,$Z$149)+IF(J70=$Y$150,$Z$150)+IF(J70=$Y$151,$Z$151)+IF(J70=$Y$152,$Z$152)+IF(J70=$Y$153,$Z$153)+IF(J70=$Y$154,$Z$154)+IF(J70=$Y$124,$Z$124)+IF(J70=$Y$155,$Z$155)+IF(J70=$Y$156,$Z$156)+IF(J70=$Y$157,$Z$157)+IF(J70=$Y$159,$Z$159)+IF(J70=$Y$160,$Z$160)+IF(J70=$Y$161,$Z$161)+IF(J70=$Y$162,$Z$162)+IF(J70=$Y$163,$Z$163)+IF(J70=$Y$164,$Z$164)+IF(J70=$Y$165,$Z$165)+IF(J70=$Y$166,$Z$166)+IF(J70=$Y$167,$Z$167)</f>
        <v>5</v>
      </c>
      <c r="S70" s="19" t="n">
        <f aca="false">K70*10</f>
        <v>0</v>
      </c>
      <c r="T70" s="19" t="n">
        <f aca="false">VLOOKUP(L70,$AG$130:$AH$229,2,1)</f>
        <v>0</v>
      </c>
      <c r="U70" s="19" t="n">
        <f aca="false">VLOOKUP(M70,$AD$129:$AE$228,2,1)</f>
        <v>20</v>
      </c>
      <c r="V70" s="19" t="n">
        <f aca="false">SUM(N70:U70)</f>
        <v>1225</v>
      </c>
      <c r="W70" s="2" t="n">
        <v>66</v>
      </c>
      <c r="X70" s="9"/>
    </row>
    <row r="71" customFormat="false" ht="22.5" hidden="false" customHeight="true" outlineLevel="0" collapsed="false">
      <c r="A71" s="2" t="n">
        <v>353</v>
      </c>
      <c r="B71" s="22" t="s">
        <v>239</v>
      </c>
      <c r="C71" s="22" t="s">
        <v>53</v>
      </c>
      <c r="D71" s="22" t="s">
        <v>54</v>
      </c>
      <c r="E71" s="22" t="s">
        <v>240</v>
      </c>
      <c r="F71" s="2" t="n">
        <v>49</v>
      </c>
      <c r="G71" s="2" t="n">
        <v>36</v>
      </c>
      <c r="H71" s="2" t="n">
        <v>0</v>
      </c>
      <c r="I71" s="2" t="n">
        <v>0</v>
      </c>
      <c r="J71" s="2" t="n">
        <v>0</v>
      </c>
      <c r="K71" s="2" t="n">
        <v>0</v>
      </c>
      <c r="L71" s="2" t="n">
        <v>67</v>
      </c>
      <c r="M71" s="2" t="n">
        <v>50</v>
      </c>
      <c r="N71" s="19" t="n">
        <f aca="false">F71*17</f>
        <v>833</v>
      </c>
      <c r="O71" s="23" t="n">
        <v>352</v>
      </c>
      <c r="P71" s="19" t="n">
        <f aca="false">IF(H71=$Y$125,$Z$125)+IF(H71=$Y$126,$Z$126)+IF(H71=$Y$127,$Z$127)+IF(H71=$Y$128,$Z$128)+IF(H71=$Y$129,$Z$129)+IF(H71=$Y$130,$Z$130)+IF(H71=$Y$131,$Z$131)+IF(H71=$Y$132,$Z$132)+IF(H71=$Y$133,$Z$133)+IF(H71=$Y$134,$Z$134)+IF(H71=$Y$135,$Z$135)+IF(H71=$Y$136,$Z$136)+IF(H71=$Y$137,$Z$137)+IF(H71=$Y$138,$Z$138)+IF(H71=$Y$139,$Z$139)+IF(H71=$Y$140,$Z$140)+IF(H71=$Y$141,$Z$141)+IF(H71=$Y$142,$Z$142)</f>
        <v>0</v>
      </c>
      <c r="Q71" s="19" t="n">
        <f aca="false">IF(I71=$Y$144,$Z$144)+IF(I71=$Y$145,$Z$145)+IF(I71=$Y$146,$Z$146)+IF(I71=$Y$147,$Z$147)</f>
        <v>0</v>
      </c>
      <c r="R71" s="19" t="n">
        <f aca="false">IF(J71=$Y$149,$Z$149)+IF(J71=$Y$150,$Z$150)+IF(J71=$Y$151,$Z$151)+IF(J71=$Y$152,$Z$152)+IF(J71=$Y$153,$Z$153)+IF(J71=$Y$154,$Z$154)+IF(J71=$Y$124,$Z$124)+IF(J71=$Y$155,$Z$155)+IF(J71=$Y$156,$Z$156)+IF(J71=$Y$157,$Z$157)+IF(J71=$Y$159,$Z$159)+IF(J71=$Y$160,$Z$160)+IF(J71=$Y$161,$Z$161)+IF(J71=$Y$162,$Z$162)+IF(J71=$Y$163,$Z$163)+IF(J71=$Y$164,$Z$164)+IF(J71=$Y$165,$Z$165)+IF(J71=$Y$166,$Z$166)+IF(J71=$Y$167,$Z$167)</f>
        <v>0</v>
      </c>
      <c r="S71" s="19" t="n">
        <f aca="false">K71*10</f>
        <v>0</v>
      </c>
      <c r="T71" s="19" t="n">
        <f aca="false">VLOOKUP(L71,$AG$130:$AH$229,2,1)</f>
        <v>15</v>
      </c>
      <c r="U71" s="19" t="n">
        <f aca="false">VLOOKUP(M71,$AD$129:$AE$228,2,1)</f>
        <v>10</v>
      </c>
      <c r="V71" s="19" t="n">
        <f aca="false">SUM(N71:U71)</f>
        <v>1210</v>
      </c>
      <c r="W71" s="2" t="n">
        <v>67</v>
      </c>
      <c r="X71" s="9"/>
    </row>
    <row r="72" customFormat="false" ht="22.5" hidden="false" customHeight="true" outlineLevel="0" collapsed="false">
      <c r="A72" s="21" t="n">
        <v>62</v>
      </c>
      <c r="B72" s="18" t="s">
        <v>173</v>
      </c>
      <c r="C72" s="18" t="s">
        <v>241</v>
      </c>
      <c r="D72" s="18" t="s">
        <v>160</v>
      </c>
      <c r="E72" s="18" t="s">
        <v>242</v>
      </c>
      <c r="F72" s="2" t="n">
        <v>40</v>
      </c>
      <c r="G72" s="2" t="n">
        <v>46</v>
      </c>
      <c r="H72" s="2" t="n">
        <v>4</v>
      </c>
      <c r="I72" s="2" t="n">
        <v>0</v>
      </c>
      <c r="J72" s="2" t="n">
        <v>3</v>
      </c>
      <c r="K72" s="2" t="n">
        <v>0</v>
      </c>
      <c r="L72" s="2" t="n">
        <v>0</v>
      </c>
      <c r="M72" s="2" t="n">
        <v>41</v>
      </c>
      <c r="N72" s="19" t="n">
        <f aca="false">F72*17</f>
        <v>680</v>
      </c>
      <c r="O72" s="20" t="n">
        <v>460</v>
      </c>
      <c r="P72" s="19" t="n">
        <f aca="false">IF(H72=$Y$125,$Z$125)+IF(H72=$Y$126,$Z$126)+IF(H72=$Y$127,$Z$127)+IF(H72=$Y$128,$Z$128)+IF(H72=$Y$129,$Z$129)+IF(H72=$Y$130,$Z$130)+IF(H72=$Y$131,$Z$131)+IF(H72=$Y$132,$Z$132)+IF(H72=$Y$133,$Z$133)+IF(H72=$Y$134,$Z$134)+IF(H72=$Y$135,$Z$135)+IF(H72=$Y$136,$Z$136)+IF(H72=$Y$137,$Z$137)+IF(H72=$Y$138,$Z$138)+IF(H72=$Y$139,$Z$139)+IF(H72=$Y$140,$Z$140)+IF(H72=$Y$141,$Z$141)+IF(H72=$Y$142,$Z$142)</f>
        <v>30</v>
      </c>
      <c r="Q72" s="19" t="n">
        <f aca="false">IF(I72=$Y$144,$Z$144)+IF(I72=$Y$145,$Z$145)+IF(I72=$Y$146,$Z$146)+IF(I72=$Y$147,$Z$147)</f>
        <v>0</v>
      </c>
      <c r="R72" s="19" t="n">
        <f aca="false">IF(J72=$Y$149,$Z$149)+IF(J72=$Y$150,$Z$150)+IF(J72=$Y$151,$Z$151)+IF(J72=$Y$152,$Z$152)+IF(J72=$Y$153,$Z$153)+IF(J72=$Y$154,$Z$154)+IF(J72=$Y$124,$Z$124)+IF(J72=$Y$155,$Z$155)+IF(J72=$Y$156,$Z$156)+IF(J72=$Y$157,$Z$157)+IF(J72=$Y$159,$Z$159)+IF(J72=$Y$160,$Z$160)+IF(J72=$Y$161,$Z$161)+IF(J72=$Y$162,$Z$162)+IF(J72=$Y$163,$Z$163)+IF(J72=$Y$164,$Z$164)+IF(J72=$Y$165,$Z$165)+IF(J72=$Y$166,$Z$166)+IF(J72=$Y$167,$Z$167)</f>
        <v>20</v>
      </c>
      <c r="S72" s="19" t="n">
        <f aca="false">K72*10</f>
        <v>0</v>
      </c>
      <c r="T72" s="19" t="n">
        <f aca="false">VLOOKUP(L72,$AG$130:$AH$229,2,1)</f>
        <v>0</v>
      </c>
      <c r="U72" s="19" t="n">
        <f aca="false">VLOOKUP(M72,$AD$129:$AE$228,2,1)</f>
        <v>10</v>
      </c>
      <c r="V72" s="19" t="n">
        <f aca="false">SUM(N72:U72)</f>
        <v>1200</v>
      </c>
      <c r="W72" s="2" t="n">
        <v>68</v>
      </c>
      <c r="X72" s="9"/>
    </row>
    <row r="73" customFormat="false" ht="22.5" hidden="false" customHeight="true" outlineLevel="0" collapsed="false">
      <c r="A73" s="21" t="n">
        <v>330</v>
      </c>
      <c r="B73" s="22" t="s">
        <v>243</v>
      </c>
      <c r="C73" s="22" t="s">
        <v>244</v>
      </c>
      <c r="D73" s="22" t="s">
        <v>46</v>
      </c>
      <c r="E73" s="22" t="s">
        <v>245</v>
      </c>
      <c r="F73" s="2" t="n">
        <v>56</v>
      </c>
      <c r="G73" s="2" t="n">
        <v>18</v>
      </c>
      <c r="H73" s="2" t="n">
        <v>0</v>
      </c>
      <c r="I73" s="2" t="n">
        <v>0</v>
      </c>
      <c r="J73" s="2" t="n">
        <v>1</v>
      </c>
      <c r="K73" s="2" t="n">
        <v>0</v>
      </c>
      <c r="L73" s="2" t="n">
        <v>0</v>
      </c>
      <c r="M73" s="2" t="n">
        <v>45</v>
      </c>
      <c r="N73" s="19" t="n">
        <f aca="false">F73*17</f>
        <v>952</v>
      </c>
      <c r="O73" s="23" t="n">
        <v>168</v>
      </c>
      <c r="P73" s="19" t="n">
        <f aca="false">IF(H73=$Y$125,$Z$125)+IF(H73=$Y$126,$Z$126)+IF(H73=$Y$127,$Z$127)+IF(H73=$Y$128,$Z$128)+IF(H73=$Y$129,$Z$129)+IF(H73=$Y$130,$Z$130)+IF(H73=$Y$131,$Z$131)+IF(H73=$Y$132,$Z$132)+IF(H73=$Y$133,$Z$133)+IF(H73=$Y$134,$Z$134)+IF(H73=$Y$135,$Z$135)+IF(H73=$Y$136,$Z$136)+IF(H73=$Y$137,$Z$137)+IF(H73=$Y$138,$Z$138)+IF(H73=$Y$139,$Z$139)+IF(H73=$Y$140,$Z$140)+IF(H73=$Y$141,$Z$141)+IF(H73=$Y$142,$Z$142)</f>
        <v>0</v>
      </c>
      <c r="Q73" s="19" t="n">
        <f aca="false">IF(I73=$Y$144,$Z$144)+IF(I73=$Y$145,$Z$145)+IF(I73=$Y$146,$Z$146)+IF(I73=$Y$147,$Z$147)</f>
        <v>0</v>
      </c>
      <c r="R73" s="19" t="n">
        <f aca="false">IF(J73=$Y$149,$Z$149)+IF(J73=$Y$150,$Z$150)+IF(J73=$Y$151,$Z$151)+IF(J73=$Y$152,$Z$152)+IF(J73=$Y$153,$Z$153)+IF(J73=$Y$154,$Z$154)+IF(J73=$Y$124,$Z$124)+IF(J73=$Y$155,$Z$155)+IF(J73=$Y$156,$Z$156)+IF(J73=$Y$157,$Z$157)+IF(J73=$Y$159,$Z$159)+IF(J73=$Y$160,$Z$160)+IF(J73=$Y$161,$Z$161)+IF(J73=$Y$162,$Z$162)+IF(J73=$Y$163,$Z$163)+IF(J73=$Y$164,$Z$164)+IF(J73=$Y$165,$Z$165)+IF(J73=$Y$166,$Z$166)+IF(J73=$Y$167,$Z$167)</f>
        <v>5</v>
      </c>
      <c r="S73" s="19" t="n">
        <f aca="false">K73*10</f>
        <v>0</v>
      </c>
      <c r="T73" s="19" t="n">
        <f aca="false">VLOOKUP(L73,$AG$130:$AH$229,2,1)</f>
        <v>0</v>
      </c>
      <c r="U73" s="19" t="n">
        <f aca="false">VLOOKUP(M73,$AD$129:$AE$228,2,1)</f>
        <v>10</v>
      </c>
      <c r="V73" s="19" t="n">
        <f aca="false">SUM(N73:U73)</f>
        <v>1135</v>
      </c>
      <c r="W73" s="2" t="n">
        <v>69</v>
      </c>
      <c r="X73" s="9"/>
    </row>
    <row r="74" customFormat="false" ht="22.5" hidden="false" customHeight="true" outlineLevel="0" collapsed="false">
      <c r="A74" s="2" t="n">
        <v>63</v>
      </c>
      <c r="B74" s="24" t="s">
        <v>246</v>
      </c>
      <c r="C74" s="24" t="s">
        <v>98</v>
      </c>
      <c r="D74" s="24" t="s">
        <v>160</v>
      </c>
      <c r="E74" s="24" t="s">
        <v>247</v>
      </c>
      <c r="F74" s="2" t="n">
        <v>40</v>
      </c>
      <c r="G74" s="2" t="n">
        <v>37</v>
      </c>
      <c r="H74" s="2" t="n">
        <v>0</v>
      </c>
      <c r="I74" s="2" t="n">
        <v>0</v>
      </c>
      <c r="J74" s="2" t="n">
        <v>1</v>
      </c>
      <c r="K74" s="2" t="n">
        <v>0</v>
      </c>
      <c r="L74" s="2" t="n">
        <v>0</v>
      </c>
      <c r="M74" s="2" t="n">
        <v>49</v>
      </c>
      <c r="N74" s="19" t="n">
        <f aca="false">F74*17</f>
        <v>680</v>
      </c>
      <c r="O74" s="20" t="n">
        <v>370</v>
      </c>
      <c r="P74" s="19" t="n">
        <f aca="false">IF(H74=$Y$125,$Z$125)+IF(H74=$Y$126,$Z$126)+IF(H74=$Y$127,$Z$127)+IF(H74=$Y$128,$Z$128)+IF(H74=$Y$129,$Z$129)+IF(H74=$Y$130,$Z$130)+IF(H74=$Y$131,$Z$131)+IF(H74=$Y$132,$Z$132)+IF(H74=$Y$133,$Z$133)+IF(H74=$Y$134,$Z$134)+IF(H74=$Y$135,$Z$135)+IF(H74=$Y$136,$Z$136)+IF(H74=$Y$137,$Z$137)+IF(H74=$Y$138,$Z$138)+IF(H74=$Y$139,$Z$139)+IF(H74=$Y$140,$Z$140)+IF(H74=$Y$141,$Z$141)+IF(H74=$Y$142,$Z$142)</f>
        <v>0</v>
      </c>
      <c r="Q74" s="19" t="n">
        <f aca="false">IF(I74=$Y$144,$Z$144)+IF(I74=$Y$145,$Z$145)+IF(I74=$Y$146,$Z$146)+IF(I74=$Y$147,$Z$147)</f>
        <v>0</v>
      </c>
      <c r="R74" s="19" t="n">
        <f aca="false">IF(J74=$Y$149,$Z$149)+IF(J74=$Y$150,$Z$150)+IF(J74=$Y$151,$Z$151)+IF(J74=$Y$152,$Z$152)+IF(J74=$Y$153,$Z$153)+IF(J74=$Y$154,$Z$154)+IF(J74=$Y$124,$Z$124)+IF(J74=$Y$155,$Z$155)+IF(J74=$Y$156,$Z$156)+IF(J74=$Y$157,$Z$157)+IF(J74=$Y$159,$Z$159)+IF(J74=$Y$160,$Z$160)+IF(J74=$Y$161,$Z$161)+IF(J74=$Y$162,$Z$162)+IF(J74=$Y$163,$Z$163)+IF(J74=$Y$164,$Z$164)+IF(J74=$Y$165,$Z$165)+IF(J74=$Y$166,$Z$166)+IF(J74=$Y$167,$Z$167)</f>
        <v>5</v>
      </c>
      <c r="S74" s="19" t="n">
        <f aca="false">K74*10</f>
        <v>0</v>
      </c>
      <c r="T74" s="19" t="n">
        <f aca="false">VLOOKUP(L74,$AG$130:$AH$229,2,1)</f>
        <v>0</v>
      </c>
      <c r="U74" s="19" t="n">
        <f aca="false">VLOOKUP(M74,$AD$129:$AE$228,2,1)</f>
        <v>10</v>
      </c>
      <c r="V74" s="19" t="n">
        <f aca="false">SUM(N74:U74)</f>
        <v>1065</v>
      </c>
      <c r="W74" s="2" t="n">
        <v>70</v>
      </c>
      <c r="X74" s="9"/>
    </row>
    <row r="75" customFormat="false" ht="22.5" hidden="false" customHeight="true" outlineLevel="0" collapsed="false">
      <c r="A75" s="21" t="n">
        <v>64</v>
      </c>
      <c r="B75" s="18" t="s">
        <v>248</v>
      </c>
      <c r="C75" s="18" t="s">
        <v>65</v>
      </c>
      <c r="D75" s="18" t="s">
        <v>73</v>
      </c>
      <c r="E75" s="18" t="s">
        <v>249</v>
      </c>
      <c r="F75" s="2" t="n">
        <v>30</v>
      </c>
      <c r="G75" s="2" t="n">
        <v>54</v>
      </c>
      <c r="H75" s="2" t="n">
        <v>0</v>
      </c>
      <c r="I75" s="2" t="n">
        <v>0</v>
      </c>
      <c r="J75" s="2" t="n">
        <v>1</v>
      </c>
      <c r="K75" s="2" t="n">
        <v>0</v>
      </c>
      <c r="L75" s="2" t="n">
        <v>0</v>
      </c>
      <c r="M75" s="2" t="n">
        <v>39</v>
      </c>
      <c r="N75" s="19" t="n">
        <f aca="false">F75*17</f>
        <v>510</v>
      </c>
      <c r="O75" s="20" t="n">
        <v>510</v>
      </c>
      <c r="P75" s="19" t="n">
        <f aca="false">IF(H75=$Y$125,$Z$125)+IF(H75=$Y$126,$Z$126)+IF(H75=$Y$127,$Z$127)+IF(H75=$Y$128,$Z$128)+IF(H75=$Y$129,$Z$129)+IF(H75=$Y$130,$Z$130)+IF(H75=$Y$131,$Z$131)+IF(H75=$Y$132,$Z$132)+IF(H75=$Y$133,$Z$133)+IF(H75=$Y$134,$Z$134)+IF(H75=$Y$135,$Z$135)+IF(H75=$Y$136,$Z$136)+IF(H75=$Y$137,$Z$137)+IF(H75=$Y$138,$Z$138)+IF(H75=$Y$139,$Z$139)+IF(H75=$Y$140,$Z$140)+IF(H75=$Y$141,$Z$141)+IF(H75=$Y$142,$Z$142)</f>
        <v>0</v>
      </c>
      <c r="Q75" s="19" t="n">
        <f aca="false">IF(I75=$Y$144,$Z$144)+IF(I75=$Y$145,$Z$145)+IF(I75=$Y$146,$Z$146)+IF(I75=$Y$147,$Z$147)</f>
        <v>0</v>
      </c>
      <c r="R75" s="19" t="n">
        <f aca="false">IF(J75=$Y$149,$Z$149)+IF(J75=$Y$150,$Z$150)+IF(J75=$Y$151,$Z$151)+IF(J75=$Y$152,$Z$152)+IF(J75=$Y$153,$Z$153)+IF(J75=$Y$154,$Z$154)+IF(J75=$Y$124,$Z$124)+IF(J75=$Y$155,$Z$155)+IF(J75=$Y$156,$Z$156)+IF(J75=$Y$157,$Z$157)+IF(J75=$Y$159,$Z$159)+IF(J75=$Y$160,$Z$160)+IF(J75=$Y$161,$Z$161)+IF(J75=$Y$162,$Z$162)+IF(J75=$Y$163,$Z$163)+IF(J75=$Y$164,$Z$164)+IF(J75=$Y$165,$Z$165)+IF(J75=$Y$166,$Z$166)+IF(J75=$Y$167,$Z$167)</f>
        <v>5</v>
      </c>
      <c r="S75" s="19" t="n">
        <f aca="false">K75*10</f>
        <v>0</v>
      </c>
      <c r="T75" s="19" t="n">
        <f aca="false">VLOOKUP(L75,$AG$130:$AH$229,2,1)</f>
        <v>0</v>
      </c>
      <c r="U75" s="19" t="n">
        <f aca="false">VLOOKUP(M75,$AD$129:$AE$228,2,1)</f>
        <v>10</v>
      </c>
      <c r="V75" s="19" t="n">
        <f aca="false">SUM(N75:U75)</f>
        <v>1035</v>
      </c>
      <c r="W75" s="2" t="n">
        <v>71</v>
      </c>
      <c r="X75" s="9"/>
    </row>
    <row r="76" customFormat="false" ht="22.5" hidden="false" customHeight="true" outlineLevel="0" collapsed="false">
      <c r="A76" s="21" t="n">
        <v>338</v>
      </c>
      <c r="B76" s="22" t="s">
        <v>250</v>
      </c>
      <c r="C76" s="22" t="s">
        <v>87</v>
      </c>
      <c r="D76" s="22" t="s">
        <v>251</v>
      </c>
      <c r="E76" s="22" t="s">
        <v>252</v>
      </c>
      <c r="F76" s="2" t="n">
        <v>30</v>
      </c>
      <c r="G76" s="2" t="n">
        <v>70</v>
      </c>
      <c r="H76" s="2" t="n">
        <v>0</v>
      </c>
      <c r="I76" s="2" t="n">
        <v>0</v>
      </c>
      <c r="J76" s="2" t="n">
        <v>0</v>
      </c>
      <c r="K76" s="2" t="n">
        <v>0</v>
      </c>
      <c r="L76" s="2" t="n">
        <v>0</v>
      </c>
      <c r="M76" s="2" t="n">
        <v>51</v>
      </c>
      <c r="N76" s="19" t="n">
        <f aca="false">F76*17</f>
        <v>510</v>
      </c>
      <c r="O76" s="23" t="n">
        <v>450</v>
      </c>
      <c r="P76" s="19" t="n">
        <f aca="false">IF(H76=$Y$125,$Z$125)+IF(H76=$Y$126,$Z$126)+IF(H76=$Y$127,$Z$127)+IF(H76=$Y$128,$Z$128)+IF(H76=$Y$129,$Z$129)+IF(H76=$Y$130,$Z$130)+IF(H76=$Y$131,$Z$131)+IF(H76=$Y$132,$Z$132)+IF(H76=$Y$133,$Z$133)+IF(H76=$Y$134,$Z$134)+IF(H76=$Y$135,$Z$135)+IF(H76=$Y$136,$Z$136)+IF(H76=$Y$137,$Z$137)+IF(H76=$Y$138,$Z$138)+IF(H76=$Y$139,$Z$139)+IF(H76=$Y$140,$Z$140)+IF(H76=$Y$141,$Z$141)+IF(H76=$Y$142,$Z$142)</f>
        <v>0</v>
      </c>
      <c r="Q76" s="19" t="n">
        <f aca="false">IF(I76=$Y$144,$Z$144)+IF(I76=$Y$145,$Z$145)+IF(I76=$Y$146,$Z$146)+IF(I76=$Y$147,$Z$147)</f>
        <v>0</v>
      </c>
      <c r="R76" s="19" t="n">
        <f aca="false">IF(J76=$Y$149,$Z$149)+IF(J76=$Y$150,$Z$150)+IF(J76=$Y$151,$Z$151)+IF(J76=$Y$152,$Z$152)+IF(J76=$Y$153,$Z$153)+IF(J76=$Y$154,$Z$154)+IF(J76=$Y$124,$Z$124)+IF(J76=$Y$155,$Z$155)+IF(J76=$Y$156,$Z$156)+IF(J76=$Y$157,$Z$157)+IF(J76=$Y$159,$Z$159)+IF(J76=$Y$160,$Z$160)+IF(J76=$Y$161,$Z$161)+IF(J76=$Y$162,$Z$162)+IF(J76=$Y$163,$Z$163)+IF(J76=$Y$164,$Z$164)+IF(J76=$Y$165,$Z$165)+IF(J76=$Y$166,$Z$166)+IF(J76=$Y$167,$Z$167)</f>
        <v>0</v>
      </c>
      <c r="S76" s="19" t="n">
        <f aca="false">K76*10</f>
        <v>0</v>
      </c>
      <c r="T76" s="19" t="n">
        <f aca="false">VLOOKUP(L76,$AG$130:$AH$229,2,1)</f>
        <v>0</v>
      </c>
      <c r="U76" s="19" t="n">
        <f aca="false">VLOOKUP(M76,$AD$129:$AE$228,2,1)</f>
        <v>20</v>
      </c>
      <c r="V76" s="19" t="n">
        <f aca="false">SUM(N76:U76)</f>
        <v>980</v>
      </c>
      <c r="W76" s="2" t="n">
        <v>72</v>
      </c>
      <c r="X76" s="9"/>
    </row>
    <row r="77" customFormat="false" ht="22.5" hidden="false" customHeight="true" outlineLevel="0" collapsed="false">
      <c r="A77" s="2" t="n">
        <v>65</v>
      </c>
      <c r="B77" s="18" t="s">
        <v>253</v>
      </c>
      <c r="C77" s="18" t="s">
        <v>254</v>
      </c>
      <c r="D77" s="18" t="s">
        <v>149</v>
      </c>
      <c r="E77" s="18" t="s">
        <v>255</v>
      </c>
      <c r="F77" s="2" t="n">
        <v>50</v>
      </c>
      <c r="G77" s="2" t="n">
        <v>10</v>
      </c>
      <c r="H77" s="2" t="n">
        <v>0</v>
      </c>
      <c r="I77" s="2" t="n">
        <v>0</v>
      </c>
      <c r="J77" s="2" t="n">
        <v>0</v>
      </c>
      <c r="K77" s="2" t="n">
        <v>0</v>
      </c>
      <c r="L77" s="2" t="n">
        <v>0</v>
      </c>
      <c r="M77" s="2" t="n">
        <v>58</v>
      </c>
      <c r="N77" s="19" t="n">
        <f aca="false">F77*17</f>
        <v>850</v>
      </c>
      <c r="O77" s="20" t="n">
        <v>100</v>
      </c>
      <c r="P77" s="19" t="n">
        <f aca="false">IF(H77=$Y$125,$Z$125)+IF(H77=$Y$126,$Z$126)+IF(H77=$Y$127,$Z$127)+IF(H77=$Y$128,$Z$128)+IF(H77=$Y$129,$Z$129)+IF(H77=$Y$130,$Z$130)+IF(H77=$Y$131,$Z$131)+IF(H77=$Y$132,$Z$132)+IF(H77=$Y$133,$Z$133)+IF(H77=$Y$134,$Z$134)+IF(H77=$Y$135,$Z$135)+IF(H77=$Y$136,$Z$136)+IF(H77=$Y$137,$Z$137)+IF(H77=$Y$138,$Z$138)+IF(H77=$Y$139,$Z$139)+IF(H77=$Y$140,$Z$140)+IF(H77=$Y$141,$Z$141)+IF(H77=$Y$142,$Z$142)</f>
        <v>0</v>
      </c>
      <c r="Q77" s="19" t="n">
        <f aca="false">IF(I77=$Y$144,$Z$144)+IF(I77=$Y$145,$Z$145)+IF(I77=$Y$146,$Z$146)+IF(I77=$Y$147,$Z$147)</f>
        <v>0</v>
      </c>
      <c r="R77" s="19" t="n">
        <f aca="false">IF(J77=$Y$149,$Z$149)+IF(J77=$Y$150,$Z$150)+IF(J77=$Y$151,$Z$151)+IF(J77=$Y$152,$Z$152)+IF(J77=$Y$153,$Z$153)+IF(J77=$Y$154,$Z$154)+IF(J77=$Y$124,$Z$124)+IF(J77=$Y$155,$Z$155)+IF(J77=$Y$156,$Z$156)+IF(J77=$Y$157,$Z$157)+IF(J77=$Y$159,$Z$159)+IF(J77=$Y$160,$Z$160)+IF(J77=$Y$161,$Z$161)+IF(J77=$Y$162,$Z$162)+IF(J77=$Y$163,$Z$163)+IF(J77=$Y$164,$Z$164)+IF(J77=$Y$165,$Z$165)+IF(J77=$Y$166,$Z$166)+IF(J77=$Y$167,$Z$167)</f>
        <v>0</v>
      </c>
      <c r="S77" s="19" t="n">
        <f aca="false">K77*10</f>
        <v>0</v>
      </c>
      <c r="T77" s="19" t="n">
        <f aca="false">VLOOKUP(L77,$AG$130:$AH$229,2,1)</f>
        <v>0</v>
      </c>
      <c r="U77" s="19" t="n">
        <f aca="false">VLOOKUP(M77,$AD$129:$AE$228,2,1)</f>
        <v>20</v>
      </c>
      <c r="V77" s="19" t="n">
        <f aca="false">SUM(N77:U77)</f>
        <v>970</v>
      </c>
      <c r="W77" s="2" t="n">
        <v>73</v>
      </c>
      <c r="X77" s="9"/>
    </row>
    <row r="78" customFormat="false" ht="22.5" hidden="false" customHeight="true" outlineLevel="0" collapsed="false">
      <c r="A78" s="21" t="n">
        <v>66</v>
      </c>
      <c r="B78" s="18" t="s">
        <v>256</v>
      </c>
      <c r="C78" s="18" t="s">
        <v>257</v>
      </c>
      <c r="D78" s="18" t="s">
        <v>38</v>
      </c>
      <c r="E78" s="18" t="s">
        <v>258</v>
      </c>
      <c r="F78" s="2" t="n">
        <v>40</v>
      </c>
      <c r="G78" s="2" t="n">
        <v>22</v>
      </c>
      <c r="H78" s="2" t="n">
        <v>0</v>
      </c>
      <c r="I78" s="2" t="n">
        <v>0</v>
      </c>
      <c r="J78" s="2" t="n">
        <v>0</v>
      </c>
      <c r="K78" s="2" t="n">
        <v>0</v>
      </c>
      <c r="L78" s="2" t="n">
        <v>0</v>
      </c>
      <c r="M78" s="2" t="n">
        <v>51</v>
      </c>
      <c r="N78" s="19" t="n">
        <f aca="false">F78*17</f>
        <v>680</v>
      </c>
      <c r="O78" s="20" t="n">
        <v>220</v>
      </c>
      <c r="P78" s="19" t="n">
        <f aca="false">IF(H78=$Y$125,$Z$125)+IF(H78=$Y$126,$Z$126)+IF(H78=$Y$127,$Z$127)+IF(H78=$Y$128,$Z$128)+IF(H78=$Y$129,$Z$129)+IF(H78=$Y$130,$Z$130)+IF(H78=$Y$131,$Z$131)+IF(H78=$Y$132,$Z$132)+IF(H78=$Y$133,$Z$133)+IF(H78=$Y$134,$Z$134)+IF(H78=$Y$135,$Z$135)+IF(H78=$Y$136,$Z$136)+IF(H78=$Y$137,$Z$137)+IF(H78=$Y$138,$Z$138)+IF(H78=$Y$139,$Z$139)+IF(H78=$Y$140,$Z$140)+IF(H78=$Y$141,$Z$141)+IF(H78=$Y$142,$Z$142)</f>
        <v>0</v>
      </c>
      <c r="Q78" s="19" t="n">
        <f aca="false">IF(I78=$Y$144,$Z$144)+IF(I78=$Y$145,$Z$145)+IF(I78=$Y$146,$Z$146)+IF(I78=$Y$147,$Z$147)</f>
        <v>0</v>
      </c>
      <c r="R78" s="19" t="n">
        <f aca="false">IF(J78=$Y$149,$Z$149)+IF(J78=$Y$150,$Z$150)+IF(J78=$Y$151,$Z$151)+IF(J78=$Y$152,$Z$152)+IF(J78=$Y$153,$Z$153)+IF(J78=$Y$154,$Z$154)+IF(J78=$Y$124,$Z$124)+IF(J78=$Y$155,$Z$155)+IF(J78=$Y$156,$Z$156)+IF(J78=$Y$157,$Z$157)+IF(J78=$Y$159,$Z$159)+IF(J78=$Y$160,$Z$160)+IF(J78=$Y$161,$Z$161)+IF(J78=$Y$162,$Z$162)+IF(J78=$Y$163,$Z$163)+IF(J78=$Y$164,$Z$164)+IF(J78=$Y$165,$Z$165)+IF(J78=$Y$166,$Z$166)+IF(J78=$Y$167,$Z$167)</f>
        <v>0</v>
      </c>
      <c r="S78" s="19" t="n">
        <f aca="false">K78*10</f>
        <v>0</v>
      </c>
      <c r="T78" s="19" t="n">
        <f aca="false">VLOOKUP(L78,$AG$130:$AH$229,2,1)</f>
        <v>0</v>
      </c>
      <c r="U78" s="19" t="n">
        <f aca="false">VLOOKUP(M78,$AD$129:$AE$228,2,1)</f>
        <v>20</v>
      </c>
      <c r="V78" s="19" t="n">
        <f aca="false">SUM(N78:U78)</f>
        <v>920</v>
      </c>
      <c r="W78" s="2" t="n">
        <v>74</v>
      </c>
      <c r="X78" s="9"/>
    </row>
    <row r="79" customFormat="false" ht="22.5" hidden="false" customHeight="true" outlineLevel="0" collapsed="false">
      <c r="A79" s="2" t="n">
        <v>67</v>
      </c>
      <c r="B79" s="18" t="s">
        <v>259</v>
      </c>
      <c r="C79" s="18" t="s">
        <v>45</v>
      </c>
      <c r="D79" s="18" t="s">
        <v>50</v>
      </c>
      <c r="E79" s="18" t="s">
        <v>260</v>
      </c>
      <c r="F79" s="2" t="n">
        <v>30</v>
      </c>
      <c r="G79" s="2" t="n">
        <v>30</v>
      </c>
      <c r="H79" s="2" t="n">
        <v>0</v>
      </c>
      <c r="I79" s="2" t="n">
        <v>0</v>
      </c>
      <c r="J79" s="2" t="n">
        <v>1</v>
      </c>
      <c r="K79" s="2" t="n">
        <v>0</v>
      </c>
      <c r="L79" s="2" t="n">
        <v>85</v>
      </c>
      <c r="M79" s="2" t="n">
        <v>48</v>
      </c>
      <c r="N79" s="19" t="n">
        <f aca="false">F79*17</f>
        <v>510</v>
      </c>
      <c r="O79" s="20" t="n">
        <v>300</v>
      </c>
      <c r="P79" s="19" t="n">
        <f aca="false">IF(H79=$Y$125,$Z$125)+IF(H79=$Y$126,$Z$126)+IF(H79=$Y$127,$Z$127)+IF(H79=$Y$128,$Z$128)+IF(H79=$Y$129,$Z$129)+IF(H79=$Y$130,$Z$130)+IF(H79=$Y$131,$Z$131)+IF(H79=$Y$132,$Z$132)+IF(H79=$Y$133,$Z$133)+IF(H79=$Y$134,$Z$134)+IF(H79=$Y$135,$Z$135)+IF(H79=$Y$136,$Z$136)+IF(H79=$Y$137,$Z$137)+IF(H79=$Y$138,$Z$138)+IF(H79=$Y$139,$Z$139)+IF(H79=$Y$140,$Z$140)+IF(H79=$Y$141,$Z$141)+IF(H79=$Y$142,$Z$142)</f>
        <v>0</v>
      </c>
      <c r="Q79" s="19" t="n">
        <f aca="false">IF(I79=$Y$144,$Z$144)+IF(I79=$Y$145,$Z$145)+IF(I79=$Y$146,$Z$146)+IF(I79=$Y$147,$Z$147)</f>
        <v>0</v>
      </c>
      <c r="R79" s="19" t="n">
        <f aca="false">IF(J79=$Y$149,$Z$149)+IF(J79=$Y$150,$Z$150)+IF(J79=$Y$151,$Z$151)+IF(J79=$Y$152,$Z$152)+IF(J79=$Y$153,$Z$153)+IF(J79=$Y$154,$Z$154)+IF(J79=$Y$124,$Z$124)+IF(J79=$Y$155,$Z$155)+IF(J79=$Y$156,$Z$156)+IF(J79=$Y$157,$Z$157)+IF(J79=$Y$159,$Z$159)+IF(J79=$Y$160,$Z$160)+IF(J79=$Y$161,$Z$161)+IF(J79=$Y$162,$Z$162)+IF(J79=$Y$163,$Z$163)+IF(J79=$Y$164,$Z$164)+IF(J79=$Y$165,$Z$165)+IF(J79=$Y$166,$Z$166)+IF(J79=$Y$167,$Z$167)</f>
        <v>5</v>
      </c>
      <c r="S79" s="19" t="n">
        <f aca="false">K79*10</f>
        <v>0</v>
      </c>
      <c r="T79" s="19" t="n">
        <f aca="false">VLOOKUP(L79,$AG$130:$AH$229,2,1)</f>
        <v>17</v>
      </c>
      <c r="U79" s="19" t="n">
        <f aca="false">VLOOKUP(M79,$AD$129:$AE$228,2,1)</f>
        <v>10</v>
      </c>
      <c r="V79" s="19" t="n">
        <f aca="false">SUM(N79:U79)</f>
        <v>842</v>
      </c>
      <c r="W79" s="2" t="n">
        <v>75</v>
      </c>
      <c r="X79" s="9"/>
    </row>
    <row r="80" customFormat="false" ht="22.5" hidden="false" customHeight="true" outlineLevel="0" collapsed="false">
      <c r="A80" s="21" t="n">
        <v>68</v>
      </c>
      <c r="B80" s="18" t="s">
        <v>261</v>
      </c>
      <c r="C80" s="18" t="s">
        <v>53</v>
      </c>
      <c r="D80" s="18" t="s">
        <v>81</v>
      </c>
      <c r="E80" s="18" t="s">
        <v>262</v>
      </c>
      <c r="F80" s="2" t="n">
        <v>30</v>
      </c>
      <c r="G80" s="2" t="n">
        <v>29</v>
      </c>
      <c r="H80" s="2" t="n">
        <v>0</v>
      </c>
      <c r="I80" s="2" t="n">
        <v>0</v>
      </c>
      <c r="J80" s="2" t="n">
        <v>0</v>
      </c>
      <c r="K80" s="2" t="n">
        <v>0</v>
      </c>
      <c r="L80" s="2" t="n">
        <v>0</v>
      </c>
      <c r="M80" s="2" t="n">
        <v>54</v>
      </c>
      <c r="N80" s="19" t="n">
        <f aca="false">F80*17</f>
        <v>510</v>
      </c>
      <c r="O80" s="20" t="n">
        <v>290</v>
      </c>
      <c r="P80" s="19" t="n">
        <f aca="false">IF(H80=$Y$125,$Z$125)+IF(H80=$Y$126,$Z$126)+IF(H80=$Y$127,$Z$127)+IF(H80=$Y$128,$Z$128)+IF(H80=$Y$129,$Z$129)+IF(H80=$Y$130,$Z$130)+IF(H80=$Y$131,$Z$131)+IF(H80=$Y$132,$Z$132)+IF(H80=$Y$133,$Z$133)+IF(H80=$Y$134,$Z$134)+IF(H80=$Y$135,$Z$135)+IF(H80=$Y$136,$Z$136)+IF(H80=$Y$137,$Z$137)+IF(H80=$Y$138,$Z$138)+IF(H80=$Y$139,$Z$139)+IF(H80=$Y$140,$Z$140)+IF(H80=$Y$141,$Z$141)+IF(H80=$Y$142,$Z$142)</f>
        <v>0</v>
      </c>
      <c r="Q80" s="19" t="n">
        <f aca="false">IF(I80=$Y$144,$Z$144)+IF(I80=$Y$145,$Z$145)+IF(I80=$Y$146,$Z$146)+IF(I80=$Y$147,$Z$147)</f>
        <v>0</v>
      </c>
      <c r="R80" s="19" t="n">
        <f aca="false">IF(J80=$Y$149,$Z$149)+IF(J80=$Y$150,$Z$150)+IF(J80=$Y$151,$Z$151)+IF(J80=$Y$152,$Z$152)+IF(J80=$Y$153,$Z$153)+IF(J80=$Y$154,$Z$154)+IF(J80=$Y$124,$Z$124)+IF(J80=$Y$155,$Z$155)+IF(J80=$Y$156,$Z$156)+IF(J80=$Y$157,$Z$157)+IF(J80=$Y$159,$Z$159)+IF(J80=$Y$160,$Z$160)+IF(J80=$Y$161,$Z$161)+IF(J80=$Y$162,$Z$162)+IF(J80=$Y$163,$Z$163)+IF(J80=$Y$164,$Z$164)+IF(J80=$Y$165,$Z$165)+IF(J80=$Y$166,$Z$166)+IF(J80=$Y$167,$Z$167)</f>
        <v>0</v>
      </c>
      <c r="S80" s="19" t="n">
        <f aca="false">K80*10</f>
        <v>0</v>
      </c>
      <c r="T80" s="19" t="n">
        <f aca="false">VLOOKUP(L80,$AG$130:$AH$229,2,1)</f>
        <v>0</v>
      </c>
      <c r="U80" s="19" t="n">
        <f aca="false">VLOOKUP(M80,$AD$129:$AE$228,2,1)</f>
        <v>20</v>
      </c>
      <c r="V80" s="19" t="n">
        <f aca="false">SUM(N80:U80)</f>
        <v>820</v>
      </c>
      <c r="W80" s="2" t="n">
        <v>76</v>
      </c>
      <c r="X80" s="9"/>
    </row>
    <row r="81" customFormat="false" ht="22.5" hidden="false" customHeight="true" outlineLevel="0" collapsed="false">
      <c r="A81" s="2" t="n">
        <v>347</v>
      </c>
      <c r="B81" s="22" t="s">
        <v>263</v>
      </c>
      <c r="C81" s="22" t="s">
        <v>264</v>
      </c>
      <c r="D81" s="22" t="s">
        <v>81</v>
      </c>
      <c r="E81" s="22" t="s">
        <v>265</v>
      </c>
      <c r="F81" s="2" t="n">
        <v>36</v>
      </c>
      <c r="G81" s="2" t="n">
        <v>15</v>
      </c>
      <c r="H81" s="2" t="n">
        <v>4</v>
      </c>
      <c r="I81" s="2" t="n">
        <v>0</v>
      </c>
      <c r="J81" s="2" t="n">
        <v>0</v>
      </c>
      <c r="K81" s="2" t="n">
        <v>0</v>
      </c>
      <c r="L81" s="2" t="n">
        <v>0</v>
      </c>
      <c r="M81" s="2" t="n">
        <v>26</v>
      </c>
      <c r="N81" s="19" t="n">
        <f aca="false">F81*17</f>
        <v>612</v>
      </c>
      <c r="O81" s="23" t="n">
        <v>142</v>
      </c>
      <c r="P81" s="19" t="n">
        <f aca="false">IF(H81=$Y$125,$Z$125)+IF(H81=$Y$126,$Z$126)+IF(H81=$Y$127,$Z$127)+IF(H81=$Y$128,$Z$128)+IF(H81=$Y$129,$Z$129)+IF(H81=$Y$130,$Z$130)+IF(H81=$Y$131,$Z$131)+IF(H81=$Y$132,$Z$132)+IF(H81=$Y$133,$Z$133)+IF(H81=$Y$134,$Z$134)+IF(H81=$Y$135,$Z$135)+IF(H81=$Y$136,$Z$136)+IF(H81=$Y$137,$Z$137)+IF(H81=$Y$138,$Z$138)+IF(H81=$Y$139,$Z$139)+IF(H81=$Y$140,$Z$140)+IF(H81=$Y$141,$Z$141)+IF(H81=$Y$142,$Z$142)</f>
        <v>30</v>
      </c>
      <c r="Q81" s="19" t="n">
        <f aca="false">IF(I81=$Y$144,$Z$144)+IF(I81=$Y$145,$Z$145)+IF(I81=$Y$146,$Z$146)+IF(I81=$Y$147,$Z$147)</f>
        <v>0</v>
      </c>
      <c r="R81" s="19" t="n">
        <f aca="false">IF(J81=$Y$149,$Z$149)+IF(J81=$Y$150,$Z$150)+IF(J81=$Y$151,$Z$151)+IF(J81=$Y$152,$Z$152)+IF(J81=$Y$153,$Z$153)+IF(J81=$Y$154,$Z$154)+IF(J81=$Y$124,$Z$124)+IF(J81=$Y$155,$Z$155)+IF(J81=$Y$156,$Z$156)+IF(J81=$Y$157,$Z$157)+IF(J81=$Y$159,$Z$159)+IF(J81=$Y$160,$Z$160)+IF(J81=$Y$161,$Z$161)+IF(J81=$Y$162,$Z$162)+IF(J81=$Y$163,$Z$163)+IF(J81=$Y$164,$Z$164)+IF(J81=$Y$165,$Z$165)+IF(J81=$Y$166,$Z$166)+IF(J81=$Y$167,$Z$167)</f>
        <v>0</v>
      </c>
      <c r="S81" s="19" t="n">
        <f aca="false">K81*10</f>
        <v>0</v>
      </c>
      <c r="T81" s="19" t="n">
        <f aca="false">VLOOKUP(L81,$AG$130:$AH$229,2,1)</f>
        <v>0</v>
      </c>
      <c r="U81" s="19" t="n">
        <f aca="false">VLOOKUP(M81,$AD$129:$AE$228,2,1)</f>
        <v>10</v>
      </c>
      <c r="V81" s="19" t="n">
        <f aca="false">SUM(N81:U81)</f>
        <v>794</v>
      </c>
      <c r="W81" s="2" t="n">
        <v>77</v>
      </c>
      <c r="X81" s="9"/>
    </row>
    <row r="82" customFormat="false" ht="22.5" hidden="false" customHeight="true" outlineLevel="0" collapsed="false">
      <c r="A82" s="21" t="n">
        <v>382</v>
      </c>
      <c r="B82" s="22" t="s">
        <v>266</v>
      </c>
      <c r="C82" s="22" t="s">
        <v>115</v>
      </c>
      <c r="D82" s="22" t="s">
        <v>134</v>
      </c>
      <c r="E82" s="22" t="s">
        <v>267</v>
      </c>
      <c r="F82" s="2" t="n">
        <v>40</v>
      </c>
      <c r="G82" s="2" t="n">
        <v>9</v>
      </c>
      <c r="H82" s="2" t="n">
        <v>0</v>
      </c>
      <c r="I82" s="2" t="n">
        <v>0</v>
      </c>
      <c r="J82" s="2" t="n">
        <v>0</v>
      </c>
      <c r="K82" s="2" t="n">
        <v>0</v>
      </c>
      <c r="L82" s="2" t="n">
        <v>0</v>
      </c>
      <c r="M82" s="2" t="n">
        <v>53</v>
      </c>
      <c r="N82" s="19" t="n">
        <f aca="false">F82*17</f>
        <v>680</v>
      </c>
      <c r="O82" s="20" t="n">
        <v>90</v>
      </c>
      <c r="P82" s="19" t="n">
        <f aca="false">IF(H82=$Y$125,$Z$125)+IF(H82=$Y$126,$Z$126)+IF(H82=$Y$127,$Z$127)+IF(H82=$Y$128,$Z$128)+IF(H82=$Y$129,$Z$129)+IF(H82=$Y$130,$Z$130)+IF(H82=$Y$131,$Z$131)+IF(H82=$Y$132,$Z$132)+IF(H82=$Y$133,$Z$133)+IF(H82=$Y$134,$Z$134)+IF(H82=$Y$135,$Z$135)+IF(H82=$Y$136,$Z$136)+IF(H82=$Y$137,$Z$137)+IF(H82=$Y$138,$Z$138)+IF(H82=$Y$139,$Z$139)+IF(H82=$Y$140,$Z$140)+IF(H82=$Y$141,$Z$141)+IF(H82=$Y$142,$Z$142)</f>
        <v>0</v>
      </c>
      <c r="Q82" s="19" t="n">
        <f aca="false">IF(I82=$Y$144,$Z$144)+IF(I82=$Y$145,$Z$145)+IF(I82=$Y$146,$Z$146)+IF(I82=$Y$147,$Z$147)</f>
        <v>0</v>
      </c>
      <c r="R82" s="19" t="n">
        <f aca="false">IF(J82=$Y$149,$Z$149)+IF(J82=$Y$150,$Z$150)+IF(J82=$Y$151,$Z$151)+IF(J82=$Y$152,$Z$152)+IF(J82=$Y$153,$Z$153)+IF(J82=$Y$154,$Z$154)+IF(J82=$Y$124,$Z$124)+IF(J82=$Y$155,$Z$155)+IF(J82=$Y$156,$Z$156)+IF(J82=$Y$157,$Z$157)+IF(J82=$Y$159,$Z$159)+IF(J82=$Y$160,$Z$160)+IF(J82=$Y$161,$Z$161)+IF(J82=$Y$162,$Z$162)+IF(J82=$Y$163,$Z$163)+IF(J82=$Y$164,$Z$164)+IF(J82=$Y$165,$Z$165)+IF(J82=$Y$166,$Z$166)+IF(J82=$Y$167,$Z$167)</f>
        <v>0</v>
      </c>
      <c r="S82" s="19" t="n">
        <f aca="false">K82*10</f>
        <v>0</v>
      </c>
      <c r="T82" s="19" t="n">
        <f aca="false">VLOOKUP(L82,$AG$130:$AH$229,2,1)</f>
        <v>0</v>
      </c>
      <c r="U82" s="19" t="n">
        <f aca="false">VLOOKUP(M82,$AD$129:$AE$228,2,1)</f>
        <v>20</v>
      </c>
      <c r="V82" s="19" t="n">
        <f aca="false">SUM(N82:U82)</f>
        <v>790</v>
      </c>
      <c r="W82" s="2" t="n">
        <v>78</v>
      </c>
      <c r="X82" s="9"/>
    </row>
    <row r="83" customFormat="false" ht="22.5" hidden="false" customHeight="true" outlineLevel="0" collapsed="false">
      <c r="A83" s="2" t="n">
        <v>69</v>
      </c>
      <c r="B83" s="18" t="s">
        <v>268</v>
      </c>
      <c r="C83" s="18" t="s">
        <v>269</v>
      </c>
      <c r="D83" s="18" t="s">
        <v>188</v>
      </c>
      <c r="E83" s="18" t="s">
        <v>270</v>
      </c>
      <c r="F83" s="2" t="n">
        <v>30</v>
      </c>
      <c r="G83" s="2" t="n">
        <v>22</v>
      </c>
      <c r="H83" s="2" t="n">
        <v>0</v>
      </c>
      <c r="I83" s="2" t="n">
        <v>0</v>
      </c>
      <c r="J83" s="2" t="n">
        <v>1</v>
      </c>
      <c r="K83" s="2" t="n">
        <v>0</v>
      </c>
      <c r="L83" s="2" t="n">
        <v>0</v>
      </c>
      <c r="M83" s="2" t="n">
        <v>44</v>
      </c>
      <c r="N83" s="19" t="n">
        <f aca="false">F83*17</f>
        <v>510</v>
      </c>
      <c r="O83" s="20" t="n">
        <v>220</v>
      </c>
      <c r="P83" s="19" t="n">
        <f aca="false">IF(H83=$Y$125,$Z$125)+IF(H83=$Y$126,$Z$126)+IF(H83=$Y$127,$Z$127)+IF(H83=$Y$128,$Z$128)+IF(H83=$Y$129,$Z$129)+IF(H83=$Y$130,$Z$130)+IF(H83=$Y$131,$Z$131)+IF(H83=$Y$132,$Z$132)+IF(H83=$Y$133,$Z$133)+IF(H83=$Y$134,$Z$134)+IF(H83=$Y$135,$Z$135)+IF(H83=$Y$136,$Z$136)+IF(H83=$Y$137,$Z$137)+IF(H83=$Y$138,$Z$138)+IF(H83=$Y$139,$Z$139)+IF(H83=$Y$140,$Z$140)+IF(H83=$Y$141,$Z$141)+IF(H83=$Y$142,$Z$142)</f>
        <v>0</v>
      </c>
      <c r="Q83" s="19" t="n">
        <f aca="false">IF(I83=$Y$144,$Z$144)+IF(I83=$Y$145,$Z$145)+IF(I83=$Y$146,$Z$146)+IF(I83=$Y$147,$Z$147)</f>
        <v>0</v>
      </c>
      <c r="R83" s="19" t="n">
        <f aca="false">IF(J83=$Y$149,$Z$149)+IF(J83=$Y$150,$Z$150)+IF(J83=$Y$151,$Z$151)+IF(J83=$Y$152,$Z$152)+IF(J83=$Y$153,$Z$153)+IF(J83=$Y$154,$Z$154)+IF(J83=$Y$124,$Z$124)+IF(J83=$Y$155,$Z$155)+IF(J83=$Y$156,$Z$156)+IF(J83=$Y$157,$Z$157)+IF(J83=$Y$159,$Z$159)+IF(J83=$Y$160,$Z$160)+IF(J83=$Y$161,$Z$161)+IF(J83=$Y$162,$Z$162)+IF(J83=$Y$163,$Z$163)+IF(J83=$Y$164,$Z$164)+IF(J83=$Y$165,$Z$165)+IF(J83=$Y$166,$Z$166)+IF(J83=$Y$167,$Z$167)</f>
        <v>5</v>
      </c>
      <c r="S83" s="19" t="n">
        <f aca="false">K83*10</f>
        <v>0</v>
      </c>
      <c r="T83" s="19" t="n">
        <f aca="false">VLOOKUP(L83,$AG$130:$AH$229,2,1)</f>
        <v>0</v>
      </c>
      <c r="U83" s="19" t="n">
        <f aca="false">VLOOKUP(M83,$AD$129:$AE$228,2,1)</f>
        <v>10</v>
      </c>
      <c r="V83" s="19" t="n">
        <f aca="false">SUM(N83:U83)</f>
        <v>745</v>
      </c>
      <c r="W83" s="2" t="n">
        <v>79</v>
      </c>
      <c r="X83" s="9"/>
    </row>
    <row r="84" customFormat="false" ht="22.5" hidden="false" customHeight="true" outlineLevel="0" collapsed="false">
      <c r="A84" s="21" t="n">
        <v>70</v>
      </c>
      <c r="B84" s="18" t="s">
        <v>271</v>
      </c>
      <c r="C84" s="18" t="s">
        <v>49</v>
      </c>
      <c r="D84" s="18" t="s">
        <v>134</v>
      </c>
      <c r="E84" s="18" t="s">
        <v>272</v>
      </c>
      <c r="F84" s="2" t="n">
        <v>20</v>
      </c>
      <c r="G84" s="2" t="n">
        <v>36</v>
      </c>
      <c r="H84" s="2" t="n">
        <v>0</v>
      </c>
      <c r="I84" s="2" t="n">
        <v>3</v>
      </c>
      <c r="J84" s="2" t="n">
        <v>3</v>
      </c>
      <c r="K84" s="2" t="n">
        <v>0</v>
      </c>
      <c r="L84" s="2" t="n">
        <v>0</v>
      </c>
      <c r="M84" s="2" t="n">
        <v>41</v>
      </c>
      <c r="N84" s="19" t="n">
        <f aca="false">F84*17</f>
        <v>340</v>
      </c>
      <c r="O84" s="20" t="n">
        <v>340</v>
      </c>
      <c r="P84" s="19" t="n">
        <f aca="false">IF(H84=$Y$125,$Z$125)+IF(H84=$Y$126,$Z$126)+IF(H84=$Y$127,$Z$127)+IF(H84=$Y$128,$Z$128)+IF(H84=$Y$129,$Z$129)+IF(H84=$Y$130,$Z$130)+IF(H84=$Y$131,$Z$131)+IF(H84=$Y$132,$Z$132)+IF(H84=$Y$133,$Z$133)+IF(H84=$Y$134,$Z$134)+IF(H84=$Y$135,$Z$135)+IF(H84=$Y$136,$Z$136)+IF(H84=$Y$137,$Z$137)+IF(H84=$Y$138,$Z$138)+IF(H84=$Y$139,$Z$139)+IF(H84=$Y$140,$Z$140)+IF(H84=$Y$141,$Z$141)+IF(H84=$Y$142,$Z$142)</f>
        <v>0</v>
      </c>
      <c r="Q84" s="19" t="n">
        <f aca="false">IF(I84=$Y$144,$Z$144)+IF(I84=$Y$145,$Z$145)+IF(I84=$Y$146,$Z$146)+IF(I84=$Y$147,$Z$147)</f>
        <v>15</v>
      </c>
      <c r="R84" s="19" t="n">
        <f aca="false">IF(J84=$Y$149,$Z$149)+IF(J84=$Y$150,$Z$150)+IF(J84=$Y$151,$Z$151)+IF(J84=$Y$152,$Z$152)+IF(J84=$Y$153,$Z$153)+IF(J84=$Y$154,$Z$154)+IF(J84=$Y$124,$Z$124)+IF(J84=$Y$155,$Z$155)+IF(J84=$Y$156,$Z$156)+IF(J84=$Y$157,$Z$157)+IF(J84=$Y$159,$Z$159)+IF(J84=$Y$160,$Z$160)+IF(J84=$Y$161,$Z$161)+IF(J84=$Y$162,$Z$162)+IF(J84=$Y$163,$Z$163)+IF(J84=$Y$164,$Z$164)+IF(J84=$Y$165,$Z$165)+IF(J84=$Y$166,$Z$166)+IF(J84=$Y$167,$Z$167)</f>
        <v>20</v>
      </c>
      <c r="S84" s="19" t="n">
        <f aca="false">K84*10</f>
        <v>0</v>
      </c>
      <c r="T84" s="19" t="n">
        <f aca="false">VLOOKUP(L84,$AG$130:$AH$229,2,1)</f>
        <v>0</v>
      </c>
      <c r="U84" s="19" t="n">
        <f aca="false">VLOOKUP(M84,$AD$129:$AE$228,2,1)</f>
        <v>10</v>
      </c>
      <c r="V84" s="19" t="n">
        <f aca="false">SUM(N84:U84)</f>
        <v>725</v>
      </c>
      <c r="W84" s="2" t="n">
        <v>80</v>
      </c>
      <c r="X84" s="9"/>
    </row>
    <row r="85" customFormat="false" ht="22.5" hidden="false" customHeight="true" outlineLevel="0" collapsed="false">
      <c r="A85" s="21" t="n">
        <v>72</v>
      </c>
      <c r="B85" s="18" t="s">
        <v>273</v>
      </c>
      <c r="C85" s="18" t="s">
        <v>115</v>
      </c>
      <c r="D85" s="18" t="s">
        <v>134</v>
      </c>
      <c r="E85" s="18" t="s">
        <v>274</v>
      </c>
      <c r="F85" s="2" t="n">
        <v>30</v>
      </c>
      <c r="G85" s="2" t="n">
        <v>16</v>
      </c>
      <c r="H85" s="2" t="n">
        <v>0</v>
      </c>
      <c r="I85" s="2" t="n">
        <v>0</v>
      </c>
      <c r="J85" s="2" t="n">
        <v>1</v>
      </c>
      <c r="K85" s="2" t="n">
        <v>0</v>
      </c>
      <c r="L85" s="2" t="n">
        <v>0</v>
      </c>
      <c r="M85" s="2" t="n">
        <v>39</v>
      </c>
      <c r="N85" s="19" t="n">
        <f aca="false">F85*17</f>
        <v>510</v>
      </c>
      <c r="O85" s="20" t="n">
        <v>160</v>
      </c>
      <c r="P85" s="19" t="n">
        <f aca="false">IF(H85=$Y$125,$Z$125)+IF(H85=$Y$126,$Z$126)+IF(H85=$Y$127,$Z$127)+IF(H85=$Y$128,$Z$128)+IF(H85=$Y$129,$Z$129)+IF(H85=$Y$130,$Z$130)+IF(H85=$Y$131,$Z$131)+IF(H85=$Y$132,$Z$132)+IF(H85=$Y$133,$Z$133)+IF(H85=$Y$134,$Z$134)+IF(H85=$Y$135,$Z$135)+IF(H85=$Y$136,$Z$136)+IF(H85=$Y$137,$Z$137)+IF(H85=$Y$138,$Z$138)+IF(H85=$Y$139,$Z$139)+IF(H85=$Y$140,$Z$140)+IF(H85=$Y$141,$Z$141)+IF(H85=$Y$142,$Z$142)</f>
        <v>0</v>
      </c>
      <c r="Q85" s="19" t="n">
        <f aca="false">IF(I85=$Y$144,$Z$144)+IF(I85=$Y$145,$Z$145)+IF(I85=$Y$146,$Z$146)+IF(I85=$Y$147,$Z$147)</f>
        <v>0</v>
      </c>
      <c r="R85" s="19" t="n">
        <f aca="false">IF(J85=$Y$149,$Z$149)+IF(J85=$Y$150,$Z$150)+IF(J85=$Y$151,$Z$151)+IF(J85=$Y$152,$Z$152)+IF(J85=$Y$153,$Z$153)+IF(J85=$Y$154,$Z$154)+IF(J85=$Y$124,$Z$124)+IF(J85=$Y$155,$Z$155)+IF(J85=$Y$156,$Z$156)+IF(J85=$Y$157,$Z$157)+IF(J85=$Y$159,$Z$159)+IF(J85=$Y$160,$Z$160)+IF(J85=$Y$161,$Z$161)+IF(J85=$Y$162,$Z$162)+IF(J85=$Y$163,$Z$163)+IF(J85=$Y$164,$Z$164)+IF(J85=$Y$165,$Z$165)+IF(J85=$Y$166,$Z$166)+IF(J85=$Y$167,$Z$167)</f>
        <v>5</v>
      </c>
      <c r="S85" s="19" t="n">
        <f aca="false">K85*10</f>
        <v>0</v>
      </c>
      <c r="T85" s="19" t="n">
        <f aca="false">VLOOKUP(L85,$AG$130:$AH$229,2,1)</f>
        <v>0</v>
      </c>
      <c r="U85" s="19" t="n">
        <f aca="false">VLOOKUP(M85,$AD$129:$AE$228,2,1)</f>
        <v>10</v>
      </c>
      <c r="V85" s="19" t="n">
        <f aca="false">SUM(N85:U85)</f>
        <v>685</v>
      </c>
      <c r="W85" s="2" t="n">
        <v>81</v>
      </c>
      <c r="X85" s="9"/>
    </row>
    <row r="86" customFormat="false" ht="22.5" hidden="false" customHeight="true" outlineLevel="0" collapsed="false">
      <c r="A86" s="2" t="n">
        <v>71</v>
      </c>
      <c r="B86" s="18" t="s">
        <v>275</v>
      </c>
      <c r="C86" s="18" t="s">
        <v>65</v>
      </c>
      <c r="D86" s="18" t="s">
        <v>38</v>
      </c>
      <c r="E86" s="18" t="s">
        <v>276</v>
      </c>
      <c r="F86" s="2" t="n">
        <v>30</v>
      </c>
      <c r="G86" s="2" t="n">
        <v>13</v>
      </c>
      <c r="H86" s="2" t="n">
        <v>0</v>
      </c>
      <c r="I86" s="2" t="n">
        <v>3</v>
      </c>
      <c r="J86" s="2" t="n">
        <v>1</v>
      </c>
      <c r="K86" s="2" t="n">
        <v>0</v>
      </c>
      <c r="L86" s="2" t="n">
        <v>0</v>
      </c>
      <c r="M86" s="2" t="n">
        <v>44</v>
      </c>
      <c r="N86" s="19" t="n">
        <f aca="false">F86*17</f>
        <v>510</v>
      </c>
      <c r="O86" s="20" t="n">
        <v>130</v>
      </c>
      <c r="P86" s="19" t="n">
        <f aca="false">IF(H86=$Y$125,$Z$125)+IF(H86=$Y$126,$Z$126)+IF(H86=$Y$127,$Z$127)+IF(H86=$Y$128,$Z$128)+IF(H86=$Y$129,$Z$129)+IF(H86=$Y$130,$Z$130)+IF(H86=$Y$131,$Z$131)+IF(H86=$Y$132,$Z$132)+IF(H86=$Y$133,$Z$133)+IF(H86=$Y$134,$Z$134)+IF(H86=$Y$135,$Z$135)+IF(H86=$Y$136,$Z$136)+IF(H86=$Y$137,$Z$137)+IF(H86=$Y$138,$Z$138)+IF(H86=$Y$139,$Z$139)+IF(H86=$Y$140,$Z$140)+IF(H86=$Y$141,$Z$141)+IF(H86=$Y$142,$Z$142)</f>
        <v>0</v>
      </c>
      <c r="Q86" s="19" t="n">
        <f aca="false">IF(I86=$Y$144,$Z$144)+IF(I86=$Y$145,$Z$145)+IF(I86=$Y$146,$Z$146)+IF(I86=$Y$147,$Z$147)</f>
        <v>15</v>
      </c>
      <c r="R86" s="19" t="n">
        <f aca="false">IF(J86=$Y$149,$Z$149)+IF(J86=$Y$150,$Z$150)+IF(J86=$Y$151,$Z$151)+IF(J86=$Y$152,$Z$152)+IF(J86=$Y$153,$Z$153)+IF(J86=$Y$154,$Z$154)+IF(J86=$Y$124,$Z$124)+IF(J86=$Y$155,$Z$155)+IF(J86=$Y$156,$Z$156)+IF(J86=$Y$157,$Z$157)+IF(J86=$Y$159,$Z$159)+IF(J86=$Y$160,$Z$160)+IF(J86=$Y$161,$Z$161)+IF(J86=$Y$162,$Z$162)+IF(J86=$Y$163,$Z$163)+IF(J86=$Y$164,$Z$164)+IF(J86=$Y$165,$Z$165)+IF(J86=$Y$166,$Z$166)+IF(J86=$Y$167,$Z$167)</f>
        <v>5</v>
      </c>
      <c r="S86" s="19" t="n">
        <f aca="false">K86*10</f>
        <v>0</v>
      </c>
      <c r="T86" s="19" t="n">
        <f aca="false">VLOOKUP(L86,$AG$130:$AH$229,2,1)</f>
        <v>0</v>
      </c>
      <c r="U86" s="19" t="n">
        <f aca="false">VLOOKUP(M86,$AD$129:$AE$228,2,1)</f>
        <v>10</v>
      </c>
      <c r="V86" s="19" t="n">
        <f aca="false">SUM(N86:U86)</f>
        <v>670</v>
      </c>
      <c r="W86" s="2" t="n">
        <v>82</v>
      </c>
      <c r="X86" s="9"/>
    </row>
    <row r="87" customFormat="false" ht="22.5" hidden="false" customHeight="true" outlineLevel="0" collapsed="false">
      <c r="A87" s="2" t="n">
        <v>73</v>
      </c>
      <c r="B87" s="18" t="s">
        <v>277</v>
      </c>
      <c r="C87" s="18" t="s">
        <v>278</v>
      </c>
      <c r="D87" s="18" t="s">
        <v>73</v>
      </c>
      <c r="E87" s="18" t="s">
        <v>279</v>
      </c>
      <c r="F87" s="25" t="n">
        <v>30</v>
      </c>
      <c r="G87" s="2" t="n">
        <v>11</v>
      </c>
      <c r="H87" s="2" t="n">
        <v>0</v>
      </c>
      <c r="I87" s="2" t="n">
        <v>3</v>
      </c>
      <c r="J87" s="2" t="n">
        <v>1</v>
      </c>
      <c r="K87" s="2" t="n">
        <v>0</v>
      </c>
      <c r="L87" s="2" t="n">
        <v>0</v>
      </c>
      <c r="M87" s="2" t="n">
        <v>32</v>
      </c>
      <c r="N87" s="19" t="n">
        <f aca="false">F87*17</f>
        <v>510</v>
      </c>
      <c r="O87" s="20" t="n">
        <v>110</v>
      </c>
      <c r="P87" s="19" t="n">
        <f aca="false">IF(H87=$Y$125,$Z$125)+IF(H87=$Y$126,$Z$126)+IF(H87=$Y$127,$Z$127)+IF(H87=$Y$128,$Z$128)+IF(H87=$Y$129,$Z$129)+IF(H87=$Y$130,$Z$130)+IF(H87=$Y$131,$Z$131)+IF(H87=$Y$132,$Z$132)+IF(H87=$Y$133,$Z$133)+IF(H87=$Y$134,$Z$134)+IF(H87=$Y$135,$Z$135)+IF(H87=$Y$136,$Z$136)+IF(H87=$Y$137,$Z$137)+IF(H87=$Y$138,$Z$138)+IF(H87=$Y$139,$Z$139)+IF(H87=$Y$140,$Z$140)+IF(H87=$Y$141,$Z$141)+IF(H87=$Y$142,$Z$142)</f>
        <v>0</v>
      </c>
      <c r="Q87" s="19" t="n">
        <f aca="false">IF(I87=$Y$144,$Z$144)+IF(I87=$Y$145,$Z$145)+IF(I87=$Y$146,$Z$146)+IF(I87=$Y$147,$Z$147)</f>
        <v>15</v>
      </c>
      <c r="R87" s="19" t="n">
        <f aca="false">IF(J87=$Y$149,$Z$149)+IF(J87=$Y$150,$Z$150)+IF(J87=$Y$151,$Z$151)+IF(J87=$Y$152,$Z$152)+IF(J87=$Y$153,$Z$153)+IF(J87=$Y$154,$Z$154)+IF(J87=$Y$124,$Z$124)+IF(J87=$Y$155,$Z$155)+IF(J87=$Y$156,$Z$156)+IF(J87=$Y$157,$Z$157)+IF(J87=$Y$159,$Z$159)+IF(J87=$Y$160,$Z$160)+IF(J87=$Y$161,$Z$161)+IF(J87=$Y$162,$Z$162)+IF(J87=$Y$163,$Z$163)+IF(J87=$Y$164,$Z$164)+IF(J87=$Y$165,$Z$165)+IF(J87=$Y$166,$Z$166)+IF(J87=$Y$167,$Z$167)</f>
        <v>5</v>
      </c>
      <c r="S87" s="19" t="n">
        <f aca="false">K87*10</f>
        <v>0</v>
      </c>
      <c r="T87" s="19" t="n">
        <f aca="false">VLOOKUP(L87,$AG$130:$AH$229,2,1)</f>
        <v>0</v>
      </c>
      <c r="U87" s="19" t="n">
        <f aca="false">VLOOKUP(M87,$AD$129:$AE$228,2,1)</f>
        <v>10</v>
      </c>
      <c r="V87" s="19" t="n">
        <f aca="false">SUM(N87:U87)</f>
        <v>650</v>
      </c>
      <c r="W87" s="2" t="n">
        <v>83</v>
      </c>
      <c r="X87" s="9"/>
    </row>
    <row r="88" customFormat="false" ht="22.5" hidden="false" customHeight="true" outlineLevel="0" collapsed="false">
      <c r="A88" s="2" t="n">
        <v>361</v>
      </c>
      <c r="B88" s="22" t="s">
        <v>280</v>
      </c>
      <c r="C88" s="22" t="s">
        <v>281</v>
      </c>
      <c r="D88" s="22" t="s">
        <v>81</v>
      </c>
      <c r="E88" s="22" t="s">
        <v>282</v>
      </c>
      <c r="F88" s="2" t="n">
        <v>30</v>
      </c>
      <c r="G88" s="2" t="n">
        <v>9</v>
      </c>
      <c r="H88" s="2" t="n">
        <v>0</v>
      </c>
      <c r="I88" s="2" t="n">
        <v>0</v>
      </c>
      <c r="J88" s="2" t="n">
        <v>0</v>
      </c>
      <c r="K88" s="2" t="n">
        <v>0</v>
      </c>
      <c r="L88" s="2" t="n">
        <v>0</v>
      </c>
      <c r="M88" s="2" t="n">
        <v>50</v>
      </c>
      <c r="N88" s="19" t="n">
        <f aca="false">F88*17</f>
        <v>510</v>
      </c>
      <c r="O88" s="23" t="n">
        <v>90</v>
      </c>
      <c r="P88" s="19" t="n">
        <f aca="false">IF(H88=$Y$125,$Z$125)+IF(H88=$Y$126,$Z$126)+IF(H88=$Y$127,$Z$127)+IF(H88=$Y$128,$Z$128)+IF(H88=$Y$129,$Z$129)+IF(H88=$Y$130,$Z$130)+IF(H88=$Y$131,$Z$131)+IF(H88=$Y$132,$Z$132)+IF(H88=$Y$133,$Z$133)+IF(H88=$Y$134,$Z$134)+IF(H88=$Y$135,$Z$135)+IF(H88=$Y$136,$Z$136)+IF(H88=$Y$137,$Z$137)+IF(H88=$Y$138,$Z$138)+IF(H88=$Y$139,$Z$139)+IF(H88=$Y$140,$Z$140)+IF(H88=$Y$141,$Z$141)+IF(H88=$Y$142,$Z$142)</f>
        <v>0</v>
      </c>
      <c r="Q88" s="19" t="n">
        <f aca="false">IF(I88=$Y$144,$Z$144)+IF(I88=$Y$145,$Z$145)+IF(I88=$Y$146,$Z$146)+IF(I88=$Y$147,$Z$147)</f>
        <v>0</v>
      </c>
      <c r="R88" s="19" t="n">
        <f aca="false">IF(J88=$Y$149,$Z$149)+IF(J88=$Y$150,$Z$150)+IF(J88=$Y$151,$Z$151)+IF(J88=$Y$152,$Z$152)+IF(J88=$Y$153,$Z$153)+IF(J88=$Y$154,$Z$154)+IF(J88=$Y$124,$Z$124)+IF(J88=$Y$155,$Z$155)+IF(J88=$Y$156,$Z$156)+IF(J88=$Y$157,$Z$157)+IF(J88=$Y$159,$Z$159)+IF(J88=$Y$160,$Z$160)+IF(J88=$Y$161,$Z$161)+IF(J88=$Y$162,$Z$162)+IF(J88=$Y$163,$Z$163)+IF(J88=$Y$164,$Z$164)+IF(J88=$Y$165,$Z$165)+IF(J88=$Y$166,$Z$166)+IF(J88=$Y$167,$Z$167)</f>
        <v>0</v>
      </c>
      <c r="S88" s="19" t="n">
        <f aca="false">K88*10</f>
        <v>0</v>
      </c>
      <c r="T88" s="19" t="n">
        <f aca="false">VLOOKUP(L88,$AG$130:$AH$229,2,1)</f>
        <v>0</v>
      </c>
      <c r="U88" s="19" t="n">
        <f aca="false">VLOOKUP(M88,$AD$129:$AE$228,2,1)</f>
        <v>10</v>
      </c>
      <c r="V88" s="19" t="n">
        <f aca="false">SUM(N88:U88)</f>
        <v>610</v>
      </c>
      <c r="W88" s="2" t="n">
        <v>84</v>
      </c>
      <c r="X88" s="9"/>
    </row>
    <row r="89" customFormat="false" ht="22.5" hidden="false" customHeight="true" outlineLevel="0" collapsed="false">
      <c r="A89" s="21" t="n">
        <v>74</v>
      </c>
      <c r="B89" s="18" t="s">
        <v>283</v>
      </c>
      <c r="C89" s="18" t="s">
        <v>163</v>
      </c>
      <c r="D89" s="18" t="s">
        <v>284</v>
      </c>
      <c r="E89" s="18" t="s">
        <v>285</v>
      </c>
      <c r="F89" s="2" t="n">
        <v>20</v>
      </c>
      <c r="G89" s="2" t="n">
        <v>16</v>
      </c>
      <c r="H89" s="2" t="n">
        <v>0</v>
      </c>
      <c r="I89" s="2" t="n">
        <v>0</v>
      </c>
      <c r="J89" s="2" t="n">
        <v>2</v>
      </c>
      <c r="K89" s="2" t="n">
        <v>0</v>
      </c>
      <c r="L89" s="2" t="n">
        <v>67</v>
      </c>
      <c r="M89" s="2" t="n">
        <v>55</v>
      </c>
      <c r="N89" s="19" t="n">
        <f aca="false">F89*17</f>
        <v>340</v>
      </c>
      <c r="O89" s="20" t="n">
        <v>160</v>
      </c>
      <c r="P89" s="19" t="n">
        <f aca="false">IF(H89=$Y$125,$Z$125)+IF(H89=$Y$126,$Z$126)+IF(H89=$Y$127,$Z$127)+IF(H89=$Y$128,$Z$128)+IF(H89=$Y$129,$Z$129)+IF(H89=$Y$130,$Z$130)+IF(H89=$Y$131,$Z$131)+IF(H89=$Y$132,$Z$132)+IF(H89=$Y$133,$Z$133)+IF(H89=$Y$134,$Z$134)+IF(H89=$Y$135,$Z$135)+IF(H89=$Y$136,$Z$136)+IF(H89=$Y$137,$Z$137)+IF(H89=$Y$138,$Z$138)+IF(H89=$Y$139,$Z$139)+IF(H89=$Y$140,$Z$140)+IF(H89=$Y$141,$Z$141)+IF(H89=$Y$142,$Z$142)</f>
        <v>0</v>
      </c>
      <c r="Q89" s="19" t="n">
        <f aca="false">IF(I89=$Y$144,$Z$144)+IF(I89=$Y$145,$Z$145)+IF(I89=$Y$146,$Z$146)+IF(I89=$Y$147,$Z$147)</f>
        <v>0</v>
      </c>
      <c r="R89" s="19" t="n">
        <f aca="false">IF(J89=$Y$149,$Z$149)+IF(J89=$Y$150,$Z$150)+IF(J89=$Y$151,$Z$151)+IF(J89=$Y$152,$Z$152)+IF(J89=$Y$153,$Z$153)+IF(J89=$Y$154,$Z$154)+IF(J89=$Y$124,$Z$124)+IF(J89=$Y$155,$Z$155)+IF(J89=$Y$156,$Z$156)+IF(J89=$Y$157,$Z$157)+IF(J89=$Y$159,$Z$159)+IF(J89=$Y$160,$Z$160)+IF(J89=$Y$161,$Z$161)+IF(J89=$Y$162,$Z$162)+IF(J89=$Y$163,$Z$163)+IF(J89=$Y$164,$Z$164)+IF(J89=$Y$165,$Z$165)+IF(J89=$Y$166,$Z$166)+IF(J89=$Y$167,$Z$167)</f>
        <v>10</v>
      </c>
      <c r="S89" s="19" t="n">
        <f aca="false">K89*10</f>
        <v>0</v>
      </c>
      <c r="T89" s="19" t="n">
        <f aca="false">VLOOKUP(L89,$AG$130:$AH$229,2,1)</f>
        <v>15</v>
      </c>
      <c r="U89" s="19" t="n">
        <f aca="false">VLOOKUP(M89,$AD$129:$AE$228,2,1)</f>
        <v>20</v>
      </c>
      <c r="V89" s="19" t="n">
        <f aca="false">SUM(N89:U89)</f>
        <v>545</v>
      </c>
      <c r="W89" s="2" t="n">
        <v>85</v>
      </c>
      <c r="X89" s="9"/>
    </row>
    <row r="90" customFormat="false" ht="22.5" hidden="false" customHeight="true" outlineLevel="0" collapsed="false">
      <c r="A90" s="21" t="n">
        <v>336</v>
      </c>
      <c r="B90" s="22" t="s">
        <v>286</v>
      </c>
      <c r="C90" s="22" t="s">
        <v>287</v>
      </c>
      <c r="D90" s="22" t="s">
        <v>54</v>
      </c>
      <c r="E90" s="22" t="s">
        <v>288</v>
      </c>
      <c r="F90" s="2" t="n">
        <v>20</v>
      </c>
      <c r="G90" s="2" t="n">
        <v>12</v>
      </c>
      <c r="H90" s="2" t="n">
        <v>4</v>
      </c>
      <c r="I90" s="2" t="n">
        <v>0</v>
      </c>
      <c r="J90" s="2" t="n">
        <v>1</v>
      </c>
      <c r="K90" s="2" t="n">
        <v>0</v>
      </c>
      <c r="L90" s="2" t="n">
        <v>0</v>
      </c>
      <c r="M90" s="2" t="n">
        <v>44</v>
      </c>
      <c r="N90" s="19" t="n">
        <f aca="false">F90*17</f>
        <v>340</v>
      </c>
      <c r="O90" s="23" t="n">
        <v>120</v>
      </c>
      <c r="P90" s="19" t="n">
        <f aca="false">IF(H90=$Y$125,$Z$125)+IF(H90=$Y$126,$Z$126)+IF(H90=$Y$127,$Z$127)+IF(H90=$Y$128,$Z$128)+IF(H90=$Y$129,$Z$129)+IF(H90=$Y$130,$Z$130)+IF(H90=$Y$131,$Z$131)+IF(H90=$Y$132,$Z$132)+IF(H90=$Y$133,$Z$133)+IF(H90=$Y$134,$Z$134)+IF(H90=$Y$135,$Z$135)+IF(H90=$Y$136,$Z$136)+IF(H90=$Y$137,$Z$137)+IF(H90=$Y$138,$Z$138)+IF(H90=$Y$139,$Z$139)+IF(H90=$Y$140,$Z$140)+IF(H90=$Y$141,$Z$141)+IF(H90=$Y$142,$Z$142)</f>
        <v>30</v>
      </c>
      <c r="Q90" s="19" t="n">
        <f aca="false">IF(I90=$Y$144,$Z$144)+IF(I90=$Y$145,$Z$145)+IF(I90=$Y$146,$Z$146)+IF(I90=$Y$147,$Z$147)</f>
        <v>0</v>
      </c>
      <c r="R90" s="19" t="n">
        <f aca="false">IF(J90=$Y$149,$Z$149)+IF(J90=$Y$150,$Z$150)+IF(J90=$Y$151,$Z$151)+IF(J90=$Y$152,$Z$152)+IF(J90=$Y$153,$Z$153)+IF(J90=$Y$154,$Z$154)+IF(J90=$Y$124,$Z$124)+IF(J90=$Y$155,$Z$155)+IF(J90=$Y$156,$Z$156)+IF(J90=$Y$157,$Z$157)+IF(J90=$Y$159,$Z$159)+IF(J90=$Y$160,$Z$160)+IF(J90=$Y$161,$Z$161)+IF(J90=$Y$162,$Z$162)+IF(J90=$Y$163,$Z$163)+IF(J90=$Y$164,$Z$164)+IF(J90=$Y$165,$Z$165)+IF(J90=$Y$166,$Z$166)+IF(J90=$Y$167,$Z$167)</f>
        <v>5</v>
      </c>
      <c r="S90" s="19" t="n">
        <f aca="false">K90*10</f>
        <v>0</v>
      </c>
      <c r="T90" s="19" t="n">
        <f aca="false">VLOOKUP(L90,$AG$130:$AH$229,2,1)</f>
        <v>0</v>
      </c>
      <c r="U90" s="19" t="n">
        <f aca="false">VLOOKUP(M90,$AD$129:$AE$228,2,1)</f>
        <v>10</v>
      </c>
      <c r="V90" s="19" t="n">
        <f aca="false">SUM(N90:U90)</f>
        <v>505</v>
      </c>
      <c r="W90" s="2" t="n">
        <v>86</v>
      </c>
      <c r="X90" s="9"/>
    </row>
    <row r="91" customFormat="false" ht="22.5" hidden="false" customHeight="true" outlineLevel="0" collapsed="false">
      <c r="A91" s="21" t="n">
        <v>76</v>
      </c>
      <c r="B91" s="18" t="s">
        <v>289</v>
      </c>
      <c r="C91" s="18" t="s">
        <v>81</v>
      </c>
      <c r="D91" s="18" t="s">
        <v>192</v>
      </c>
      <c r="E91" s="18" t="s">
        <v>290</v>
      </c>
      <c r="F91" s="2" t="n">
        <v>17</v>
      </c>
      <c r="G91" s="2" t="n">
        <v>18</v>
      </c>
      <c r="H91" s="2" t="n">
        <v>0</v>
      </c>
      <c r="I91" s="2" t="n">
        <v>0</v>
      </c>
      <c r="J91" s="2" t="n">
        <v>0</v>
      </c>
      <c r="K91" s="2" t="n">
        <v>0</v>
      </c>
      <c r="L91" s="2" t="n">
        <v>0</v>
      </c>
      <c r="M91" s="2" t="n">
        <v>53</v>
      </c>
      <c r="N91" s="19" t="n">
        <f aca="false">F91*17</f>
        <v>289</v>
      </c>
      <c r="O91" s="20" t="n">
        <v>153</v>
      </c>
      <c r="P91" s="19" t="n">
        <f aca="false">IF(H91=$Y$125,$Z$125)+IF(H91=$Y$126,$Z$126)+IF(H91=$Y$127,$Z$127)+IF(H91=$Y$128,$Z$128)+IF(H91=$Y$129,$Z$129)+IF(H91=$Y$130,$Z$130)+IF(H91=$Y$131,$Z$131)+IF(H91=$Y$132,$Z$132)+IF(H91=$Y$133,$Z$133)+IF(H91=$Y$134,$Z$134)+IF(H91=$Y$135,$Z$135)+IF(H91=$Y$136,$Z$136)+IF(H91=$Y$137,$Z$137)+IF(H91=$Y$138,$Z$138)+IF(H91=$Y$139,$Z$139)+IF(H91=$Y$140,$Z$140)+IF(H91=$Y$141,$Z$141)+IF(H91=$Y$142,$Z$142)</f>
        <v>0</v>
      </c>
      <c r="Q91" s="19" t="n">
        <f aca="false">IF(I91=$Y$144,$Z$144)+IF(I91=$Y$145,$Z$145)+IF(I91=$Y$146,$Z$146)+IF(I91=$Y$147,$Z$147)</f>
        <v>0</v>
      </c>
      <c r="R91" s="19" t="n">
        <f aca="false">IF(J91=$Y$149,$Z$149)+IF(J91=$Y$150,$Z$150)+IF(J91=$Y$151,$Z$151)+IF(J91=$Y$152,$Z$152)+IF(J91=$Y$153,$Z$153)+IF(J91=$Y$154,$Z$154)+IF(J91=$Y$124,$Z$124)+IF(J91=$Y$155,$Z$155)+IF(J91=$Y$156,$Z$156)+IF(J91=$Y$157,$Z$157)+IF(J91=$Y$159,$Z$159)+IF(J91=$Y$160,$Z$160)+IF(J91=$Y$161,$Z$161)+IF(J91=$Y$162,$Z$162)+IF(J91=$Y$163,$Z$163)+IF(J91=$Y$164,$Z$164)+IF(J91=$Y$165,$Z$165)+IF(J91=$Y$166,$Z$166)+IF(J91=$Y$167,$Z$167)</f>
        <v>0</v>
      </c>
      <c r="S91" s="19" t="n">
        <f aca="false">K91*10</f>
        <v>0</v>
      </c>
      <c r="T91" s="19" t="n">
        <f aca="false">VLOOKUP(L91,$AG$130:$AH$229,2,1)</f>
        <v>0</v>
      </c>
      <c r="U91" s="19" t="n">
        <f aca="false">VLOOKUP(M91,$AD$129:$AE$228,2,1)</f>
        <v>20</v>
      </c>
      <c r="V91" s="19" t="n">
        <f aca="false">SUM(N91:U91)</f>
        <v>462</v>
      </c>
      <c r="W91" s="2" t="n">
        <v>87</v>
      </c>
      <c r="X91" s="9"/>
    </row>
    <row r="92" customFormat="false" ht="22.5" hidden="false" customHeight="true" outlineLevel="0" collapsed="false">
      <c r="A92" s="2" t="n">
        <v>77</v>
      </c>
      <c r="B92" s="18" t="s">
        <v>291</v>
      </c>
      <c r="C92" s="18" t="s">
        <v>292</v>
      </c>
      <c r="D92" s="18" t="s">
        <v>54</v>
      </c>
      <c r="E92" s="18" t="s">
        <v>293</v>
      </c>
      <c r="F92" s="2" t="n">
        <v>20</v>
      </c>
      <c r="G92" s="2" t="n">
        <v>8</v>
      </c>
      <c r="H92" s="2" t="n">
        <v>0</v>
      </c>
      <c r="I92" s="2" t="n">
        <v>0</v>
      </c>
      <c r="J92" s="2" t="n">
        <v>1</v>
      </c>
      <c r="K92" s="2" t="n">
        <v>0</v>
      </c>
      <c r="L92" s="2" t="n">
        <v>80</v>
      </c>
      <c r="M92" s="2" t="n">
        <v>36</v>
      </c>
      <c r="N92" s="19" t="n">
        <f aca="false">F92*17</f>
        <v>340</v>
      </c>
      <c r="O92" s="20" t="n">
        <v>80</v>
      </c>
      <c r="P92" s="19" t="n">
        <f aca="false">IF(H92=$Y$125,$Z$125)+IF(H92=$Y$126,$Z$126)+IF(H92=$Y$127,$Z$127)+IF(H92=$Y$128,$Z$128)+IF(H92=$Y$129,$Z$129)+IF(H92=$Y$130,$Z$130)+IF(H92=$Y$131,$Z$131)+IF(H92=$Y$132,$Z$132)+IF(H92=$Y$133,$Z$133)+IF(H92=$Y$134,$Z$134)+IF(H92=$Y$135,$Z$135)+IF(H92=$Y$136,$Z$136)+IF(H92=$Y$137,$Z$137)+IF(H92=$Y$138,$Z$138)+IF(H92=$Y$139,$Z$139)+IF(H92=$Y$140,$Z$140)+IF(H92=$Y$141,$Z$141)+IF(H92=$Y$142,$Z$142)</f>
        <v>0</v>
      </c>
      <c r="Q92" s="19" t="n">
        <f aca="false">IF(I92=$Y$144,$Z$144)+IF(I92=$Y$145,$Z$145)+IF(I92=$Y$146,$Z$146)+IF(I92=$Y$147,$Z$147)</f>
        <v>0</v>
      </c>
      <c r="R92" s="19" t="n">
        <f aca="false">IF(J92=$Y$149,$Z$149)+IF(J92=$Y$150,$Z$150)+IF(J92=$Y$151,$Z$151)+IF(J92=$Y$152,$Z$152)+IF(J92=$Y$153,$Z$153)+IF(J92=$Y$154,$Z$154)+IF(J92=$Y$124,$Z$124)+IF(J92=$Y$155,$Z$155)+IF(J92=$Y$156,$Z$156)+IF(J92=$Y$157,$Z$157)+IF(J92=$Y$159,$Z$159)+IF(J92=$Y$160,$Z$160)+IF(J92=$Y$161,$Z$161)+IF(J92=$Y$162,$Z$162)+IF(J92=$Y$163,$Z$163)+IF(J92=$Y$164,$Z$164)+IF(J92=$Y$165,$Z$165)+IF(J92=$Y$166,$Z$166)+IF(J92=$Y$167,$Z$167)</f>
        <v>5</v>
      </c>
      <c r="S92" s="19" t="n">
        <f aca="false">K92*10</f>
        <v>0</v>
      </c>
      <c r="T92" s="19" t="n">
        <f aca="false">VLOOKUP(L92,$AG$130:$AH$229,2,1)</f>
        <v>17</v>
      </c>
      <c r="U92" s="19" t="n">
        <f aca="false">VLOOKUP(M92,$AD$129:$AE$228,2,1)</f>
        <v>10</v>
      </c>
      <c r="V92" s="19" t="n">
        <f aca="false">SUM(N92:U92)</f>
        <v>452</v>
      </c>
      <c r="W92" s="2" t="n">
        <v>88</v>
      </c>
      <c r="X92" s="9"/>
    </row>
    <row r="93" customFormat="false" ht="22.5" hidden="false" customHeight="true" outlineLevel="0" collapsed="false">
      <c r="A93" s="21" t="n">
        <v>78</v>
      </c>
      <c r="B93" s="18" t="s">
        <v>294</v>
      </c>
      <c r="C93" s="18" t="s">
        <v>170</v>
      </c>
      <c r="D93" s="18" t="s">
        <v>229</v>
      </c>
      <c r="E93" s="18" t="s">
        <v>295</v>
      </c>
      <c r="F93" s="2" t="n">
        <v>14</v>
      </c>
      <c r="G93" s="2" t="n">
        <v>41</v>
      </c>
      <c r="H93" s="2" t="n">
        <v>0</v>
      </c>
      <c r="I93" s="2" t="n">
        <v>3</v>
      </c>
      <c r="J93" s="2" t="n">
        <v>2</v>
      </c>
      <c r="K93" s="2" t="n">
        <v>0</v>
      </c>
      <c r="L93" s="2" t="n">
        <v>73</v>
      </c>
      <c r="M93" s="2" t="n">
        <v>42</v>
      </c>
      <c r="N93" s="19" t="n">
        <f aca="false">F93*17</f>
        <v>238</v>
      </c>
      <c r="O93" s="20" t="n">
        <v>136</v>
      </c>
      <c r="P93" s="19" t="n">
        <f aca="false">IF(H93=$Y$125,$Z$125)+IF(H93=$Y$126,$Z$126)+IF(H93=$Y$127,$Z$127)+IF(H93=$Y$128,$Z$128)+IF(H93=$Y$129,$Z$129)+IF(H93=$Y$130,$Z$130)+IF(H93=$Y$131,$Z$131)+IF(H93=$Y$132,$Z$132)+IF(H93=$Y$133,$Z$133)+IF(H93=$Y$134,$Z$134)+IF(H93=$Y$135,$Z$135)+IF(H93=$Y$136,$Z$136)+IF(H93=$Y$137,$Z$137)+IF(H93=$Y$138,$Z$138)+IF(H93=$Y$139,$Z$139)+IF(H93=$Y$140,$Z$140)+IF(H93=$Y$141,$Z$141)+IF(H93=$Y$142,$Z$142)</f>
        <v>0</v>
      </c>
      <c r="Q93" s="19" t="n">
        <f aca="false">IF(I93=$Y$144,$Z$144)+IF(I93=$Y$145,$Z$145)+IF(I93=$Y$146,$Z$146)+IF(I93=$Y$147,$Z$147)</f>
        <v>15</v>
      </c>
      <c r="R93" s="19" t="n">
        <f aca="false">IF(J93=$Y$149,$Z$149)+IF(J93=$Y$150,$Z$150)+IF(J93=$Y$151,$Z$151)+IF(J93=$Y$152,$Z$152)+IF(J93=$Y$153,$Z$153)+IF(J93=$Y$154,$Z$154)+IF(J93=$Y$124,$Z$124)+IF(J93=$Y$155,$Z$155)+IF(J93=$Y$156,$Z$156)+IF(J93=$Y$157,$Z$157)+IF(J93=$Y$159,$Z$159)+IF(J93=$Y$160,$Z$160)+IF(J93=$Y$161,$Z$161)+IF(J93=$Y$162,$Z$162)+IF(J93=$Y$163,$Z$163)+IF(J93=$Y$164,$Z$164)+IF(J93=$Y$165,$Z$165)+IF(J93=$Y$166,$Z$166)+IF(J93=$Y$167,$Z$167)</f>
        <v>10</v>
      </c>
      <c r="S93" s="19" t="n">
        <f aca="false">K93*10</f>
        <v>0</v>
      </c>
      <c r="T93" s="19" t="n">
        <f aca="false">VLOOKUP(L93,$AG$130:$AH$229,2,1)</f>
        <v>17</v>
      </c>
      <c r="U93" s="19" t="n">
        <f aca="false">VLOOKUP(M93,$AD$129:$AE$228,2,1)</f>
        <v>10</v>
      </c>
      <c r="V93" s="19" t="n">
        <f aca="false">SUM(N93:U93)</f>
        <v>426</v>
      </c>
      <c r="W93" s="2" t="n">
        <v>89</v>
      </c>
      <c r="X93" s="9"/>
    </row>
    <row r="94" customFormat="false" ht="22.5" hidden="false" customHeight="true" outlineLevel="0" collapsed="false">
      <c r="A94" s="21" t="n">
        <v>332</v>
      </c>
      <c r="B94" s="22" t="s">
        <v>296</v>
      </c>
      <c r="C94" s="22" t="s">
        <v>53</v>
      </c>
      <c r="D94" s="22" t="s">
        <v>38</v>
      </c>
      <c r="E94" s="22" t="s">
        <v>297</v>
      </c>
      <c r="F94" s="2" t="n">
        <v>17</v>
      </c>
      <c r="G94" s="2" t="n">
        <v>10</v>
      </c>
      <c r="H94" s="2" t="n">
        <v>0</v>
      </c>
      <c r="I94" s="2" t="n">
        <v>3</v>
      </c>
      <c r="J94" s="2" t="n">
        <v>0</v>
      </c>
      <c r="K94" s="2" t="n">
        <v>0</v>
      </c>
      <c r="L94" s="2" t="n">
        <v>0</v>
      </c>
      <c r="M94" s="2" t="n">
        <v>63</v>
      </c>
      <c r="N94" s="19" t="n">
        <f aca="false">F94*17</f>
        <v>289</v>
      </c>
      <c r="O94" s="23" t="n">
        <v>85</v>
      </c>
      <c r="P94" s="19" t="n">
        <f aca="false">IF(H94=$Y$125,$Z$125)+IF(H94=$Y$126,$Z$126)+IF(H94=$Y$127,$Z$127)+IF(H94=$Y$128,$Z$128)+IF(H94=$Y$129,$Z$129)+IF(H94=$Y$130,$Z$130)+IF(H94=$Y$131,$Z$131)+IF(H94=$Y$132,$Z$132)+IF(H94=$Y$133,$Z$133)+IF(H94=$Y$134,$Z$134)+IF(H94=$Y$135,$Z$135)+IF(H94=$Y$136,$Z$136)+IF(H94=$Y$137,$Z$137)+IF(H94=$Y$138,$Z$138)+IF(H94=$Y$139,$Z$139)+IF(H94=$Y$140,$Z$140)+IF(H94=$Y$141,$Z$141)+IF(H94=$Y$142,$Z$142)</f>
        <v>0</v>
      </c>
      <c r="Q94" s="19" t="n">
        <f aca="false">IF(I94=$Y$144,$Z$144)+IF(I94=$Y$145,$Z$145)+IF(I94=$Y$146,$Z$146)+IF(I94=$Y$147,$Z$147)</f>
        <v>15</v>
      </c>
      <c r="R94" s="19" t="n">
        <f aca="false">IF(J94=$Y$149,$Z$149)+IF(J94=$Y$150,$Z$150)+IF(J94=$Y$151,$Z$151)+IF(J94=$Y$152,$Z$152)+IF(J94=$Y$153,$Z$153)+IF(J94=$Y$154,$Z$154)+IF(J94=$Y$124,$Z$124)+IF(J94=$Y$155,$Z$155)+IF(J94=$Y$156,$Z$156)+IF(J94=$Y$157,$Z$157)+IF(J94=$Y$159,$Z$159)+IF(J94=$Y$160,$Z$160)+IF(J94=$Y$161,$Z$161)+IF(J94=$Y$162,$Z$162)+IF(J94=$Y$163,$Z$163)+IF(J94=$Y$164,$Z$164)+IF(J94=$Y$165,$Z$165)+IF(J94=$Y$166,$Z$166)+IF(J94=$Y$167,$Z$167)</f>
        <v>0</v>
      </c>
      <c r="S94" s="19" t="n">
        <f aca="false">K94*10</f>
        <v>0</v>
      </c>
      <c r="T94" s="19" t="n">
        <f aca="false">VLOOKUP(L94,$AG$130:$AH$229,2,1)</f>
        <v>0</v>
      </c>
      <c r="U94" s="19" t="n">
        <f aca="false">VLOOKUP(M94,$AD$129:$AE$228,2,1)</f>
        <v>20</v>
      </c>
      <c r="V94" s="19" t="n">
        <f aca="false">SUM(N94:U94)</f>
        <v>409</v>
      </c>
      <c r="W94" s="2" t="n">
        <v>90</v>
      </c>
      <c r="X94" s="9"/>
    </row>
    <row r="95" customFormat="false" ht="22.5" hidden="false" customHeight="true" outlineLevel="0" collapsed="false">
      <c r="A95" s="2" t="n">
        <v>79</v>
      </c>
      <c r="B95" s="18" t="s">
        <v>298</v>
      </c>
      <c r="C95" s="18" t="s">
        <v>115</v>
      </c>
      <c r="D95" s="18" t="s">
        <v>160</v>
      </c>
      <c r="E95" s="18" t="s">
        <v>299</v>
      </c>
      <c r="F95" s="2" t="n">
        <v>10</v>
      </c>
      <c r="G95" s="2" t="n">
        <v>18</v>
      </c>
      <c r="H95" s="2" t="n">
        <v>0</v>
      </c>
      <c r="I95" s="2" t="n">
        <v>0</v>
      </c>
      <c r="J95" s="2" t="n">
        <v>0</v>
      </c>
      <c r="K95" s="2" t="n">
        <v>0</v>
      </c>
      <c r="L95" s="2" t="n">
        <v>82</v>
      </c>
      <c r="M95" s="2" t="n">
        <v>48</v>
      </c>
      <c r="N95" s="19" t="n">
        <f aca="false">F95*17</f>
        <v>170</v>
      </c>
      <c r="O95" s="20" t="n">
        <v>170</v>
      </c>
      <c r="P95" s="19" t="n">
        <f aca="false">IF(H95=$Y$125,$Z$125)+IF(H95=$Y$126,$Z$126)+IF(H95=$Y$127,$Z$127)+IF(H95=$Y$128,$Z$128)+IF(H95=$Y$129,$Z$129)+IF(H95=$Y$130,$Z$130)+IF(H95=$Y$131,$Z$131)+IF(H95=$Y$132,$Z$132)+IF(H95=$Y$133,$Z$133)+IF(H95=$Y$134,$Z$134)+IF(H95=$Y$135,$Z$135)+IF(H95=$Y$136,$Z$136)+IF(H95=$Y$137,$Z$137)+IF(H95=$Y$138,$Z$138)+IF(H95=$Y$139,$Z$139)+IF(H95=$Y$140,$Z$140)+IF(H95=$Y$141,$Z$141)+IF(H95=$Y$142,$Z$142)</f>
        <v>0</v>
      </c>
      <c r="Q95" s="19" t="n">
        <f aca="false">IF(I95=$Y$144,$Z$144)+IF(I95=$Y$145,$Z$145)+IF(I95=$Y$146,$Z$146)+IF(I95=$Y$147,$Z$147)</f>
        <v>0</v>
      </c>
      <c r="R95" s="19" t="n">
        <f aca="false">IF(J95=$Y$149,$Z$149)+IF(J95=$Y$150,$Z$150)+IF(J95=$Y$151,$Z$151)+IF(J95=$Y$152,$Z$152)+IF(J95=$Y$153,$Z$153)+IF(J95=$Y$154,$Z$154)+IF(J95=$Y$124,$Z$124)+IF(J95=$Y$155,$Z$155)+IF(J95=$Y$156,$Z$156)+IF(J95=$Y$157,$Z$157)+IF(J95=$Y$159,$Z$159)+IF(J95=$Y$160,$Z$160)+IF(J95=$Y$161,$Z$161)+IF(J95=$Y$162,$Z$162)+IF(J95=$Y$163,$Z$163)+IF(J95=$Y$164,$Z$164)+IF(J95=$Y$165,$Z$165)+IF(J95=$Y$166,$Z$166)+IF(J95=$Y$167,$Z$167)</f>
        <v>0</v>
      </c>
      <c r="S95" s="19" t="n">
        <f aca="false">K95*10</f>
        <v>0</v>
      </c>
      <c r="T95" s="19" t="n">
        <f aca="false">VLOOKUP(L95,$AG$130:$AH$229,2,1)</f>
        <v>17</v>
      </c>
      <c r="U95" s="19" t="n">
        <f aca="false">VLOOKUP(M95,$AD$129:$AE$228,2,1)</f>
        <v>10</v>
      </c>
      <c r="V95" s="19" t="n">
        <f aca="false">SUM(N95:U95)</f>
        <v>367</v>
      </c>
      <c r="W95" s="2" t="n">
        <v>91</v>
      </c>
      <c r="X95" s="9"/>
    </row>
    <row r="96" customFormat="false" ht="22.5" hidden="false" customHeight="true" outlineLevel="0" collapsed="false">
      <c r="A96" s="21" t="n">
        <v>80</v>
      </c>
      <c r="B96" s="18" t="s">
        <v>300</v>
      </c>
      <c r="C96" s="18" t="s">
        <v>38</v>
      </c>
      <c r="D96" s="18" t="s">
        <v>81</v>
      </c>
      <c r="E96" s="18" t="s">
        <v>301</v>
      </c>
      <c r="F96" s="2" t="n">
        <v>9</v>
      </c>
      <c r="G96" s="2" t="n">
        <v>17</v>
      </c>
      <c r="H96" s="2" t="n">
        <v>0</v>
      </c>
      <c r="I96" s="2" t="n">
        <v>0</v>
      </c>
      <c r="J96" s="2" t="n">
        <v>1</v>
      </c>
      <c r="K96" s="2" t="n">
        <v>0</v>
      </c>
      <c r="L96" s="2" t="n">
        <v>0</v>
      </c>
      <c r="M96" s="2" t="n">
        <v>49</v>
      </c>
      <c r="N96" s="19" t="n">
        <f aca="false">F96*17</f>
        <v>153</v>
      </c>
      <c r="O96" s="20" t="n">
        <v>153</v>
      </c>
      <c r="P96" s="19" t="n">
        <f aca="false">IF(H96=$Y$125,$Z$125)+IF(H96=$Y$126,$Z$126)+IF(H96=$Y$127,$Z$127)+IF(H96=$Y$128,$Z$128)+IF(H96=$Y$129,$Z$129)+IF(H96=$Y$130,$Z$130)+IF(H96=$Y$131,$Z$131)+IF(H96=$Y$132,$Z$132)+IF(H96=$Y$133,$Z$133)+IF(H96=$Y$134,$Z$134)+IF(H96=$Y$135,$Z$135)+IF(H96=$Y$136,$Z$136)+IF(H96=$Y$137,$Z$137)+IF(H96=$Y$138,$Z$138)+IF(H96=$Y$139,$Z$139)+IF(H96=$Y$140,$Z$140)+IF(H96=$Y$141,$Z$141)+IF(H96=$Y$142,$Z$142)</f>
        <v>0</v>
      </c>
      <c r="Q96" s="19" t="n">
        <f aca="false">IF(I96=$Y$144,$Z$144)+IF(I96=$Y$145,$Z$145)+IF(I96=$Y$146,$Z$146)+IF(I96=$Y$147,$Z$147)</f>
        <v>0</v>
      </c>
      <c r="R96" s="19" t="n">
        <f aca="false">IF(J96=$Y$149,$Z$149)+IF(J96=$Y$150,$Z$150)+IF(J96=$Y$151,$Z$151)+IF(J96=$Y$152,$Z$152)+IF(J96=$Y$153,$Z$153)+IF(J96=$Y$154,$Z$154)+IF(J96=$Y$124,$Z$124)+IF(J96=$Y$155,$Z$155)+IF(J96=$Y$156,$Z$156)+IF(J96=$Y$157,$Z$157)+IF(J96=$Y$159,$Z$159)+IF(J96=$Y$160,$Z$160)+IF(J96=$Y$161,$Z$161)+IF(J96=$Y$162,$Z$162)+IF(J96=$Y$163,$Z$163)+IF(J96=$Y$164,$Z$164)+IF(J96=$Y$165,$Z$165)+IF(J96=$Y$166,$Z$166)+IF(J96=$Y$167,$Z$167)</f>
        <v>5</v>
      </c>
      <c r="S96" s="19" t="n">
        <f aca="false">K96*10</f>
        <v>0</v>
      </c>
      <c r="T96" s="19" t="n">
        <f aca="false">VLOOKUP(L96,$AG$130:$AH$229,2,1)</f>
        <v>0</v>
      </c>
      <c r="U96" s="19" t="n">
        <f aca="false">VLOOKUP(M96,$AD$129:$AE$228,2,1)</f>
        <v>10</v>
      </c>
      <c r="V96" s="19" t="n">
        <f aca="false">SUM(N96:U96)</f>
        <v>321</v>
      </c>
      <c r="W96" s="2" t="n">
        <v>92</v>
      </c>
      <c r="X96" s="9"/>
    </row>
    <row r="97" customFormat="false" ht="22.5" hidden="false" customHeight="true" outlineLevel="0" collapsed="false">
      <c r="A97" s="2" t="n">
        <v>83</v>
      </c>
      <c r="B97" s="18" t="s">
        <v>302</v>
      </c>
      <c r="C97" s="18" t="s">
        <v>98</v>
      </c>
      <c r="D97" s="18" t="s">
        <v>38</v>
      </c>
      <c r="E97" s="18" t="s">
        <v>303</v>
      </c>
      <c r="F97" s="2" t="n">
        <v>10</v>
      </c>
      <c r="G97" s="2" t="n">
        <v>12</v>
      </c>
      <c r="H97" s="2" t="n">
        <v>0</v>
      </c>
      <c r="I97" s="2" t="n">
        <v>0</v>
      </c>
      <c r="J97" s="2" t="n">
        <v>0</v>
      </c>
      <c r="K97" s="2" t="n">
        <v>0</v>
      </c>
      <c r="L97" s="2" t="n">
        <v>0</v>
      </c>
      <c r="M97" s="2" t="n">
        <v>48</v>
      </c>
      <c r="N97" s="19" t="n">
        <f aca="false">F97*17</f>
        <v>170</v>
      </c>
      <c r="O97" s="20" t="n">
        <v>120</v>
      </c>
      <c r="P97" s="19" t="n">
        <f aca="false">IF(H97=$Y$125,$Z$125)+IF(H97=$Y$126,$Z$126)+IF(H97=$Y$127,$Z$127)+IF(H97=$Y$128,$Z$128)+IF(H97=$Y$129,$Z$129)+IF(H97=$Y$130,$Z$130)+IF(H97=$Y$131,$Z$131)+IF(H97=$Y$132,$Z$132)+IF(H97=$Y$133,$Z$133)+IF(H97=$Y$134,$Z$134)+IF(H97=$Y$135,$Z$135)+IF(H97=$Y$136,$Z$136)+IF(H97=$Y$137,$Z$137)+IF(H97=$Y$138,$Z$138)+IF(H97=$Y$139,$Z$139)+IF(H97=$Y$140,$Z$140)+IF(H97=$Y$141,$Z$141)+IF(H97=$Y$142,$Z$142)</f>
        <v>0</v>
      </c>
      <c r="Q97" s="19" t="n">
        <f aca="false">IF(I97=$Y$144,$Z$144)+IF(I97=$Y$145,$Z$145)+IF(I97=$Y$146,$Z$146)+IF(I97=$Y$147,$Z$147)</f>
        <v>0</v>
      </c>
      <c r="R97" s="19" t="n">
        <f aca="false">IF(J97=$Y$149,$Z$149)+IF(J97=$Y$150,$Z$150)+IF(J97=$Y$151,$Z$151)+IF(J97=$Y$152,$Z$152)+IF(J97=$Y$153,$Z$153)+IF(J97=$Y$154,$Z$154)+IF(J97=$Y$124,$Z$124)+IF(J97=$Y$155,$Z$155)+IF(J97=$Y$156,$Z$156)+IF(J97=$Y$157,$Z$157)+IF(J97=$Y$159,$Z$159)+IF(J97=$Y$160,$Z$160)+IF(J97=$Y$161,$Z$161)+IF(J97=$Y$162,$Z$162)+IF(J97=$Y$163,$Z$163)+IF(J97=$Y$164,$Z$164)+IF(J97=$Y$165,$Z$165)+IF(J97=$Y$166,$Z$166)+IF(J97=$Y$167,$Z$167)</f>
        <v>0</v>
      </c>
      <c r="S97" s="19" t="n">
        <f aca="false">K97*10</f>
        <v>0</v>
      </c>
      <c r="T97" s="19" t="n">
        <f aca="false">VLOOKUP(L97,$AG$130:$AH$229,2,1)</f>
        <v>0</v>
      </c>
      <c r="U97" s="19" t="n">
        <f aca="false">VLOOKUP(M97,$AD$129:$AE$228,2,1)</f>
        <v>10</v>
      </c>
      <c r="V97" s="19" t="n">
        <f aca="false">SUM(N97:U97)</f>
        <v>300</v>
      </c>
      <c r="W97" s="2" t="n">
        <v>93</v>
      </c>
      <c r="X97" s="9"/>
    </row>
    <row r="98" customFormat="false" ht="22.5" hidden="false" customHeight="true" outlineLevel="0" collapsed="false">
      <c r="A98" s="21" t="n">
        <v>84</v>
      </c>
      <c r="B98" s="24" t="s">
        <v>304</v>
      </c>
      <c r="C98" s="24" t="s">
        <v>198</v>
      </c>
      <c r="D98" s="24" t="s">
        <v>305</v>
      </c>
      <c r="E98" s="24" t="s">
        <v>306</v>
      </c>
      <c r="F98" s="2" t="n">
        <v>8</v>
      </c>
      <c r="G98" s="2" t="n">
        <v>16</v>
      </c>
      <c r="H98" s="2" t="n">
        <v>0</v>
      </c>
      <c r="I98" s="2" t="n">
        <v>0</v>
      </c>
      <c r="J98" s="2" t="n">
        <v>2</v>
      </c>
      <c r="K98" s="2" t="n">
        <v>0</v>
      </c>
      <c r="L98" s="2" t="n">
        <v>67</v>
      </c>
      <c r="M98" s="2" t="n">
        <v>34</v>
      </c>
      <c r="N98" s="19" t="n">
        <f aca="false">F98*17</f>
        <v>136</v>
      </c>
      <c r="O98" s="20" t="n">
        <v>128</v>
      </c>
      <c r="P98" s="19" t="n">
        <f aca="false">IF(H98=$Y$125,$Z$125)+IF(H98=$Y$126,$Z$126)+IF(H98=$Y$127,$Z$127)+IF(H98=$Y$128,$Z$128)+IF(H98=$Y$129,$Z$129)+IF(H98=$Y$130,$Z$130)+IF(H98=$Y$131,$Z$131)+IF(H98=$Y$132,$Z$132)+IF(H98=$Y$133,$Z$133)+IF(H98=$Y$134,$Z$134)+IF(H98=$Y$135,$Z$135)+IF(H98=$Y$136,$Z$136)+IF(H98=$Y$137,$Z$137)+IF(H98=$Y$138,$Z$138)+IF(H98=$Y$139,$Z$139)+IF(H98=$Y$140,$Z$140)+IF(H98=$Y$141,$Z$141)+IF(H98=$Y$142,$Z$142)</f>
        <v>0</v>
      </c>
      <c r="Q98" s="19" t="n">
        <f aca="false">IF(I98=$Y$144,$Z$144)+IF(I98=$Y$145,$Z$145)+IF(I98=$Y$146,$Z$146)+IF(I98=$Y$147,$Z$147)</f>
        <v>0</v>
      </c>
      <c r="R98" s="19" t="n">
        <f aca="false">IF(J98=$Y$149,$Z$149)+IF(J98=$Y$150,$Z$150)+IF(J98=$Y$151,$Z$151)+IF(J98=$Y$152,$Z$152)+IF(J98=$Y$153,$Z$153)+IF(J98=$Y$154,$Z$154)+IF(J98=$Y$124,$Z$124)+IF(J98=$Y$155,$Z$155)+IF(J98=$Y$156,$Z$156)+IF(J98=$Y$157,$Z$157)+IF(J98=$Y$159,$Z$159)+IF(J98=$Y$160,$Z$160)+IF(J98=$Y$161,$Z$161)+IF(J98=$Y$162,$Z$162)+IF(J98=$Y$163,$Z$163)+IF(J98=$Y$164,$Z$164)+IF(J98=$Y$165,$Z$165)+IF(J98=$Y$166,$Z$166)+IF(J98=$Y$167,$Z$167)</f>
        <v>10</v>
      </c>
      <c r="S98" s="19" t="n">
        <f aca="false">K98*10</f>
        <v>0</v>
      </c>
      <c r="T98" s="19" t="n">
        <f aca="false">VLOOKUP(L98,$AG$130:$AH$229,2,1)</f>
        <v>15</v>
      </c>
      <c r="U98" s="19" t="n">
        <f aca="false">VLOOKUP(M98,$AD$129:$AE$228,2,1)</f>
        <v>10</v>
      </c>
      <c r="V98" s="19" t="n">
        <f aca="false">SUM(N98:U98)</f>
        <v>299</v>
      </c>
      <c r="W98" s="2" t="n">
        <v>94</v>
      </c>
      <c r="X98" s="9"/>
    </row>
    <row r="99" customFormat="false" ht="22.5" hidden="false" customHeight="true" outlineLevel="0" collapsed="false">
      <c r="A99" s="21" t="n">
        <v>82</v>
      </c>
      <c r="B99" s="18" t="s">
        <v>307</v>
      </c>
      <c r="C99" s="18" t="s">
        <v>308</v>
      </c>
      <c r="D99" s="18" t="s">
        <v>38</v>
      </c>
      <c r="E99" s="18" t="s">
        <v>309</v>
      </c>
      <c r="F99" s="2" t="n">
        <v>8</v>
      </c>
      <c r="G99" s="2" t="n">
        <v>34</v>
      </c>
      <c r="H99" s="2" t="n">
        <v>4</v>
      </c>
      <c r="I99" s="2" t="n">
        <v>0</v>
      </c>
      <c r="J99" s="2" t="n">
        <v>0</v>
      </c>
      <c r="K99" s="2" t="n">
        <v>0</v>
      </c>
      <c r="L99" s="2" t="n">
        <v>0</v>
      </c>
      <c r="M99" s="2" t="n">
        <v>45</v>
      </c>
      <c r="N99" s="19" t="n">
        <f aca="false">F99*17</f>
        <v>136</v>
      </c>
      <c r="O99" s="20" t="n">
        <v>122</v>
      </c>
      <c r="P99" s="19" t="n">
        <f aca="false">IF(H99=$Y$125,$Z$125)+IF(H99=$Y$126,$Z$126)+IF(H99=$Y$127,$Z$127)+IF(H99=$Y$128,$Z$128)+IF(H99=$Y$129,$Z$129)+IF(H99=$Y$130,$Z$130)+IF(H99=$Y$131,$Z$131)+IF(H99=$Y$132,$Z$132)+IF(H99=$Y$133,$Z$133)+IF(H99=$Y$134,$Z$134)+IF(H99=$Y$135,$Z$135)+IF(H99=$Y$136,$Z$136)+IF(H99=$Y$137,$Z$137)+IF(H99=$Y$138,$Z$138)+IF(H99=$Y$139,$Z$139)+IF(H99=$Y$140,$Z$140)+IF(H99=$Y$141,$Z$141)+IF(H99=$Y$142,$Z$142)</f>
        <v>30</v>
      </c>
      <c r="Q99" s="19" t="n">
        <f aca="false">IF(I99=$Y$144,$Z$144)+IF(I99=$Y$145,$Z$145)+IF(I99=$Y$146,$Z$146)+IF(I99=$Y$147,$Z$147)</f>
        <v>0</v>
      </c>
      <c r="R99" s="19" t="n">
        <f aca="false">IF(J99=$Y$149,$Z$149)+IF(J99=$Y$150,$Z$150)+IF(J99=$Y$151,$Z$151)+IF(J99=$Y$152,$Z$152)+IF(J99=$Y$153,$Z$153)+IF(J99=$Y$154,$Z$154)+IF(J99=$Y$124,$Z$124)+IF(J99=$Y$155,$Z$155)+IF(J99=$Y$156,$Z$156)+IF(J99=$Y$157,$Z$157)+IF(J99=$Y$159,$Z$159)+IF(J99=$Y$160,$Z$160)+IF(J99=$Y$161,$Z$161)+IF(J99=$Y$162,$Z$162)+IF(J99=$Y$163,$Z$163)+IF(J99=$Y$164,$Z$164)+IF(J99=$Y$165,$Z$165)+IF(J99=$Y$166,$Z$166)+IF(J99=$Y$167,$Z$167)</f>
        <v>0</v>
      </c>
      <c r="S99" s="19" t="n">
        <f aca="false">K99*10</f>
        <v>0</v>
      </c>
      <c r="T99" s="19" t="n">
        <f aca="false">VLOOKUP(L99,$AG$130:$AH$229,2,1)</f>
        <v>0</v>
      </c>
      <c r="U99" s="19" t="n">
        <f aca="false">VLOOKUP(M99,$AD$129:$AE$228,2,1)</f>
        <v>10</v>
      </c>
      <c r="V99" s="19" t="n">
        <f aca="false">SUM(N99:U99)</f>
        <v>298</v>
      </c>
      <c r="W99" s="2" t="n">
        <v>95</v>
      </c>
      <c r="X99" s="9"/>
    </row>
    <row r="100" customFormat="false" ht="22.5" hidden="false" customHeight="true" outlineLevel="0" collapsed="false">
      <c r="A100" s="2" t="n">
        <v>81</v>
      </c>
      <c r="B100" s="18" t="s">
        <v>203</v>
      </c>
      <c r="C100" s="18" t="s">
        <v>65</v>
      </c>
      <c r="D100" s="18" t="s">
        <v>81</v>
      </c>
      <c r="E100" s="18" t="s">
        <v>310</v>
      </c>
      <c r="F100" s="2" t="n">
        <v>8</v>
      </c>
      <c r="G100" s="2" t="n">
        <v>41</v>
      </c>
      <c r="H100" s="2" t="n">
        <v>0</v>
      </c>
      <c r="I100" s="2" t="n">
        <v>0</v>
      </c>
      <c r="J100" s="2" t="n">
        <v>1</v>
      </c>
      <c r="K100" s="2" t="n">
        <v>1</v>
      </c>
      <c r="L100" s="2" t="n">
        <v>0</v>
      </c>
      <c r="M100" s="2" t="n">
        <v>45</v>
      </c>
      <c r="N100" s="19" t="n">
        <f aca="false">F100*17</f>
        <v>136</v>
      </c>
      <c r="O100" s="20" t="n">
        <v>136</v>
      </c>
      <c r="P100" s="19" t="n">
        <f aca="false">IF(H100=$Y$125,$Z$125)+IF(H100=$Y$126,$Z$126)+IF(H100=$Y$127,$Z$127)+IF(H100=$Y$128,$Z$128)+IF(H100=$Y$129,$Z$129)+IF(H100=$Y$130,$Z$130)+IF(H100=$Y$131,$Z$131)+IF(H100=$Y$132,$Z$132)+IF(H100=$Y$133,$Z$133)+IF(H100=$Y$134,$Z$134)+IF(H100=$Y$135,$Z$135)+IF(H100=$Y$136,$Z$136)+IF(H100=$Y$137,$Z$137)+IF(H100=$Y$138,$Z$138)+IF(H100=$Y$139,$Z$139)+IF(H100=$Y$140,$Z$140)+IF(H100=$Y$141,$Z$141)+IF(H100=$Y$142,$Z$142)</f>
        <v>0</v>
      </c>
      <c r="Q100" s="19" t="n">
        <f aca="false">IF(I100=$Y$144,$Z$144)+IF(I100=$Y$145,$Z$145)+IF(I100=$Y$146,$Z$146)+IF(I100=$Y$147,$Z$147)</f>
        <v>0</v>
      </c>
      <c r="R100" s="19" t="n">
        <f aca="false">IF(J100=$Y$149,$Z$149)+IF(J100=$Y$150,$Z$150)+IF(J100=$Y$151,$Z$151)+IF(J100=$Y$152,$Z$152)+IF(J100=$Y$153,$Z$153)+IF(J100=$Y$154,$Z$154)+IF(J100=$Y$124,$Z$124)+IF(J100=$Y$155,$Z$155)+IF(J100=$Y$156,$Z$156)+IF(J100=$Y$157,$Z$157)+IF(J100=$Y$159,$Z$159)+IF(J100=$Y$160,$Z$160)+IF(J100=$Y$161,$Z$161)+IF(J100=$Y$162,$Z$162)+IF(J100=$Y$163,$Z$163)+IF(J100=$Y$164,$Z$164)+IF(J100=$Y$165,$Z$165)+IF(J100=$Y$166,$Z$166)+IF(J100=$Y$167,$Z$167)</f>
        <v>5</v>
      </c>
      <c r="S100" s="19" t="n">
        <f aca="false">K100*10</f>
        <v>10</v>
      </c>
      <c r="T100" s="19" t="n">
        <f aca="false">VLOOKUP(L100,$AG$130:$AH$229,2,1)</f>
        <v>0</v>
      </c>
      <c r="U100" s="19" t="n">
        <f aca="false">VLOOKUP(M100,$AD$129:$AE$228,2,1)</f>
        <v>10</v>
      </c>
      <c r="V100" s="19" t="n">
        <f aca="false">SUM(N100:U100)</f>
        <v>297</v>
      </c>
      <c r="W100" s="2" t="n">
        <v>96</v>
      </c>
      <c r="X100" s="9"/>
    </row>
    <row r="101" customFormat="false" ht="22.5" hidden="false" customHeight="true" outlineLevel="0" collapsed="false">
      <c r="A101" s="2" t="n">
        <v>85</v>
      </c>
      <c r="B101" s="18" t="s">
        <v>311</v>
      </c>
      <c r="C101" s="18" t="s">
        <v>218</v>
      </c>
      <c r="D101" s="18" t="s">
        <v>50</v>
      </c>
      <c r="E101" s="18" t="s">
        <v>312</v>
      </c>
      <c r="F101" s="2" t="n">
        <v>10</v>
      </c>
      <c r="G101" s="2" t="n">
        <v>9</v>
      </c>
      <c r="H101" s="2" t="n">
        <v>0</v>
      </c>
      <c r="I101" s="2" t="n">
        <v>3</v>
      </c>
      <c r="J101" s="2" t="n">
        <v>2</v>
      </c>
      <c r="K101" s="2" t="n">
        <v>0</v>
      </c>
      <c r="L101" s="2" t="n">
        <v>0</v>
      </c>
      <c r="M101" s="2" t="n">
        <v>38</v>
      </c>
      <c r="N101" s="19" t="n">
        <f aca="false">F101*17</f>
        <v>170</v>
      </c>
      <c r="O101" s="20" t="n">
        <v>90</v>
      </c>
      <c r="P101" s="19" t="n">
        <f aca="false">IF(H101=$Y$125,$Z$125)+IF(H101=$Y$126,$Z$126)+IF(H101=$Y$127,$Z$127)+IF(H101=$Y$128,$Z$128)+IF(H101=$Y$129,$Z$129)+IF(H101=$Y$130,$Z$130)+IF(H101=$Y$131,$Z$131)+IF(H101=$Y$132,$Z$132)+IF(H101=$Y$133,$Z$133)+IF(H101=$Y$134,$Z$134)+IF(H101=$Y$135,$Z$135)+IF(H101=$Y$136,$Z$136)+IF(H101=$Y$137,$Z$137)+IF(H101=$Y$138,$Z$138)+IF(H101=$Y$139,$Z$139)+IF(H101=$Y$140,$Z$140)+IF(H101=$Y$141,$Z$141)+IF(H101=$Y$142,$Z$142)</f>
        <v>0</v>
      </c>
      <c r="Q101" s="19" t="n">
        <f aca="false">IF(I101=$Y$144,$Z$144)+IF(I101=$Y$145,$Z$145)+IF(I101=$Y$146,$Z$146)+IF(I101=$Y$147,$Z$147)</f>
        <v>15</v>
      </c>
      <c r="R101" s="19" t="n">
        <f aca="false">IF(J101=$Y$149,$Z$149)+IF(J101=$Y$150,$Z$150)+IF(J101=$Y$151,$Z$151)+IF(J101=$Y$152,$Z$152)+IF(J101=$Y$153,$Z$153)+IF(J101=$Y$154,$Z$154)+IF(J101=$Y$124,$Z$124)+IF(J101=$Y$155,$Z$155)+IF(J101=$Y$156,$Z$156)+IF(J101=$Y$157,$Z$157)+IF(J101=$Y$159,$Z$159)+IF(J101=$Y$160,$Z$160)+IF(J101=$Y$161,$Z$161)+IF(J101=$Y$162,$Z$162)+IF(J101=$Y$163,$Z$163)+IF(J101=$Y$164,$Z$164)+IF(J101=$Y$165,$Z$165)+IF(J101=$Y$166,$Z$166)+IF(J101=$Y$167,$Z$167)</f>
        <v>10</v>
      </c>
      <c r="S101" s="19" t="n">
        <f aca="false">K101*10</f>
        <v>0</v>
      </c>
      <c r="T101" s="19" t="n">
        <f aca="false">VLOOKUP(L101,$AG$130:$AH$229,2,1)</f>
        <v>0</v>
      </c>
      <c r="U101" s="19" t="n">
        <f aca="false">VLOOKUP(M101,$AD$129:$AE$228,2,1)</f>
        <v>10</v>
      </c>
      <c r="V101" s="19" t="n">
        <f aca="false">SUM(N101:U101)</f>
        <v>295</v>
      </c>
      <c r="W101" s="2" t="n">
        <v>97</v>
      </c>
      <c r="X101" s="9"/>
    </row>
    <row r="102" customFormat="false" ht="22.5" hidden="false" customHeight="true" outlineLevel="0" collapsed="false">
      <c r="A102" s="21" t="n">
        <v>86</v>
      </c>
      <c r="B102" s="18" t="s">
        <v>313</v>
      </c>
      <c r="C102" s="18" t="s">
        <v>45</v>
      </c>
      <c r="D102" s="18" t="s">
        <v>229</v>
      </c>
      <c r="E102" s="18" t="s">
        <v>314</v>
      </c>
      <c r="F102" s="2" t="n">
        <v>10</v>
      </c>
      <c r="G102" s="2" t="n">
        <v>6</v>
      </c>
      <c r="H102" s="2" t="n">
        <v>0</v>
      </c>
      <c r="I102" s="2" t="n">
        <v>3</v>
      </c>
      <c r="J102" s="2" t="n">
        <v>3</v>
      </c>
      <c r="K102" s="2" t="n">
        <v>0</v>
      </c>
      <c r="L102" s="2" t="n">
        <v>0</v>
      </c>
      <c r="M102" s="2" t="n">
        <v>43</v>
      </c>
      <c r="N102" s="19" t="n">
        <f aca="false">F102*17</f>
        <v>170</v>
      </c>
      <c r="O102" s="20" t="n">
        <v>60</v>
      </c>
      <c r="P102" s="19" t="n">
        <f aca="false">IF(H102=$Y$125,$Z$125)+IF(H102=$Y$126,$Z$126)+IF(H102=$Y$127,$Z$127)+IF(H102=$Y$128,$Z$128)+IF(H102=$Y$129,$Z$129)+IF(H102=$Y$130,$Z$130)+IF(H102=$Y$131,$Z$131)+IF(H102=$Y$132,$Z$132)+IF(H102=$Y$133,$Z$133)+IF(H102=$Y$134,$Z$134)+IF(H102=$Y$135,$Z$135)+IF(H102=$Y$136,$Z$136)+IF(H102=$Y$137,$Z$137)+IF(H102=$Y$138,$Z$138)+IF(H102=$Y$139,$Z$139)+IF(H102=$Y$140,$Z$140)+IF(H102=$Y$141,$Z$141)+IF(H102=$Y$142,$Z$142)</f>
        <v>0</v>
      </c>
      <c r="Q102" s="19" t="n">
        <f aca="false">IF(I102=$Y$144,$Z$144)+IF(I102=$Y$145,$Z$145)+IF(I102=$Y$146,$Z$146)+IF(I102=$Y$147,$Z$147)</f>
        <v>15</v>
      </c>
      <c r="R102" s="19" t="n">
        <f aca="false">IF(J102=$Y$149,$Z$149)+IF(J102=$Y$150,$Z$150)+IF(J102=$Y$151,$Z$151)+IF(J102=$Y$152,$Z$152)+IF(J102=$Y$153,$Z$153)+IF(J102=$Y$154,$Z$154)+IF(J102=$Y$124,$Z$124)+IF(J102=$Y$155,$Z$155)+IF(J102=$Y$156,$Z$156)+IF(J102=$Y$157,$Z$157)+IF(J102=$Y$159,$Z$159)+IF(J102=$Y$160,$Z$160)+IF(J102=$Y$161,$Z$161)+IF(J102=$Y$162,$Z$162)+IF(J102=$Y$163,$Z$163)+IF(J102=$Y$164,$Z$164)+IF(J102=$Y$165,$Z$165)+IF(J102=$Y$166,$Z$166)+IF(J102=$Y$167,$Z$167)</f>
        <v>20</v>
      </c>
      <c r="S102" s="19" t="n">
        <f aca="false">K102*10</f>
        <v>0</v>
      </c>
      <c r="T102" s="19" t="n">
        <f aca="false">VLOOKUP(L102,$AG$130:$AH$229,2,1)</f>
        <v>0</v>
      </c>
      <c r="U102" s="19" t="n">
        <f aca="false">VLOOKUP(M102,$AD$129:$AE$228,2,1)</f>
        <v>10</v>
      </c>
      <c r="V102" s="19" t="n">
        <f aca="false">SUM(N102:U102)</f>
        <v>275</v>
      </c>
      <c r="W102" s="2" t="n">
        <v>98</v>
      </c>
      <c r="X102" s="9"/>
    </row>
    <row r="103" customFormat="false" ht="22.5" hidden="false" customHeight="true" outlineLevel="0" collapsed="false">
      <c r="A103" s="2" t="n">
        <v>87</v>
      </c>
      <c r="B103" s="18" t="s">
        <v>315</v>
      </c>
      <c r="C103" s="18" t="s">
        <v>316</v>
      </c>
      <c r="D103" s="18" t="s">
        <v>317</v>
      </c>
      <c r="E103" s="18" t="s">
        <v>318</v>
      </c>
      <c r="F103" s="2" t="n">
        <v>10</v>
      </c>
      <c r="G103" s="2" t="n">
        <v>5</v>
      </c>
      <c r="H103" s="2" t="n">
        <v>0</v>
      </c>
      <c r="I103" s="2" t="n">
        <v>3</v>
      </c>
      <c r="J103" s="2" t="n">
        <v>3</v>
      </c>
      <c r="K103" s="2" t="n">
        <v>0</v>
      </c>
      <c r="L103" s="2" t="n">
        <v>0</v>
      </c>
      <c r="M103" s="2" t="n">
        <v>34</v>
      </c>
      <c r="N103" s="19" t="n">
        <f aca="false">F103*17</f>
        <v>170</v>
      </c>
      <c r="O103" s="20" t="n">
        <v>50</v>
      </c>
      <c r="P103" s="19" t="n">
        <f aca="false">IF(H103=$Y$125,$Z$125)+IF(H103=$Y$126,$Z$126)+IF(H103=$Y$127,$Z$127)+IF(H103=$Y$128,$Z$128)+IF(H103=$Y$129,$Z$129)+IF(H103=$Y$130,$Z$130)+IF(H103=$Y$131,$Z$131)+IF(H103=$Y$132,$Z$132)+IF(H103=$Y$133,$Z$133)+IF(H103=$Y$134,$Z$134)+IF(H103=$Y$135,$Z$135)+IF(H103=$Y$136,$Z$136)+IF(H103=$Y$137,$Z$137)+IF(H103=$Y$138,$Z$138)+IF(H103=$Y$139,$Z$139)+IF(H103=$Y$140,$Z$140)+IF(H103=$Y$141,$Z$141)+IF(H103=$Y$142,$Z$142)</f>
        <v>0</v>
      </c>
      <c r="Q103" s="19" t="n">
        <f aca="false">IF(I103=$Y$144,$Z$144)+IF(I103=$Y$145,$Z$145)+IF(I103=$Y$146,$Z$146)+IF(I103=$Y$147,$Z$147)</f>
        <v>15</v>
      </c>
      <c r="R103" s="19" t="n">
        <f aca="false">IF(J103=$Y$149,$Z$149)+IF(J103=$Y$150,$Z$150)+IF(J103=$Y$151,$Z$151)+IF(J103=$Y$152,$Z$152)+IF(J103=$Y$153,$Z$153)+IF(J103=$Y$154,$Z$154)+IF(J103=$Y$124,$Z$124)+IF(J103=$Y$155,$Z$155)+IF(J103=$Y$156,$Z$156)+IF(J103=$Y$157,$Z$157)+IF(J103=$Y$159,$Z$159)+IF(J103=$Y$160,$Z$160)+IF(J103=$Y$161,$Z$161)+IF(J103=$Y$162,$Z$162)+IF(J103=$Y$163,$Z$163)+IF(J103=$Y$164,$Z$164)+IF(J103=$Y$165,$Z$165)+IF(J103=$Y$166,$Z$166)+IF(J103=$Y$167,$Z$167)</f>
        <v>20</v>
      </c>
      <c r="S103" s="19" t="n">
        <f aca="false">K103*10</f>
        <v>0</v>
      </c>
      <c r="T103" s="19" t="n">
        <f aca="false">VLOOKUP(L103,$AG$130:$AH$229,2,1)</f>
        <v>0</v>
      </c>
      <c r="U103" s="19" t="n">
        <f aca="false">VLOOKUP(M103,$AD$129:$AE$228,2,1)</f>
        <v>10</v>
      </c>
      <c r="V103" s="19" t="n">
        <f aca="false">SUM(N103:U103)</f>
        <v>265</v>
      </c>
      <c r="W103" s="2" t="n">
        <v>99</v>
      </c>
      <c r="X103" s="9"/>
    </row>
    <row r="104" customFormat="false" ht="22.5" hidden="false" customHeight="true" outlineLevel="0" collapsed="false">
      <c r="A104" s="21" t="n">
        <v>88</v>
      </c>
      <c r="B104" s="18" t="s">
        <v>319</v>
      </c>
      <c r="C104" s="18" t="s">
        <v>80</v>
      </c>
      <c r="D104" s="18" t="s">
        <v>73</v>
      </c>
      <c r="E104" s="18" t="s">
        <v>320</v>
      </c>
      <c r="F104" s="2" t="n">
        <v>10</v>
      </c>
      <c r="G104" s="2" t="n">
        <v>8</v>
      </c>
      <c r="H104" s="2" t="n">
        <v>0</v>
      </c>
      <c r="I104" s="2" t="n">
        <v>0</v>
      </c>
      <c r="J104" s="2" t="n">
        <v>0</v>
      </c>
      <c r="K104" s="2" t="n">
        <v>0</v>
      </c>
      <c r="L104" s="2" t="n">
        <v>0</v>
      </c>
      <c r="M104" s="2" t="n">
        <v>50</v>
      </c>
      <c r="N104" s="19" t="n">
        <f aca="false">F104*17</f>
        <v>170</v>
      </c>
      <c r="O104" s="20" t="n">
        <v>80</v>
      </c>
      <c r="P104" s="19" t="n">
        <f aca="false">IF(H104=$Y$125,$Z$125)+IF(H104=$Y$126,$Z$126)+IF(H104=$Y$127,$Z$127)+IF(H104=$Y$128,$Z$128)+IF(H104=$Y$129,$Z$129)+IF(H104=$Y$130,$Z$130)+IF(H104=$Y$131,$Z$131)+IF(H104=$Y$132,$Z$132)+IF(H104=$Y$133,$Z$133)+IF(H104=$Y$134,$Z$134)+IF(H104=$Y$135,$Z$135)+IF(H104=$Y$136,$Z$136)+IF(H104=$Y$137,$Z$137)+IF(H104=$Y$138,$Z$138)+IF(H104=$Y$139,$Z$139)+IF(H104=$Y$140,$Z$140)+IF(H104=$Y$141,$Z$141)+IF(H104=$Y$142,$Z$142)</f>
        <v>0</v>
      </c>
      <c r="Q104" s="19" t="n">
        <f aca="false">IF(I104=$Y$144,$Z$144)+IF(I104=$Y$145,$Z$145)+IF(I104=$Y$146,$Z$146)+IF(I104=$Y$147,$Z$147)</f>
        <v>0</v>
      </c>
      <c r="R104" s="19" t="n">
        <f aca="false">IF(J104=$Y$149,$Z$149)+IF(J104=$Y$150,$Z$150)+IF(J104=$Y$151,$Z$151)+IF(J104=$Y$152,$Z$152)+IF(J104=$Y$153,$Z$153)+IF(J104=$Y$154,$Z$154)+IF(J104=$Y$124,$Z$124)+IF(J104=$Y$155,$Z$155)+IF(J104=$Y$156,$Z$156)+IF(J104=$Y$157,$Z$157)+IF(J104=$Y$159,$Z$159)+IF(J104=$Y$160,$Z$160)+IF(J104=$Y$161,$Z$161)+IF(J104=$Y$162,$Z$162)+IF(J104=$Y$163,$Z$163)+IF(J104=$Y$164,$Z$164)+IF(J104=$Y$165,$Z$165)+IF(J104=$Y$166,$Z$166)+IF(J104=$Y$167,$Z$167)</f>
        <v>0</v>
      </c>
      <c r="S104" s="19" t="n">
        <f aca="false">K104*10</f>
        <v>0</v>
      </c>
      <c r="T104" s="19" t="n">
        <f aca="false">VLOOKUP(L104,$AG$130:$AH$229,2,1)</f>
        <v>0</v>
      </c>
      <c r="U104" s="19" t="n">
        <f aca="false">VLOOKUP(M104,$AD$129:$AE$228,2,1)</f>
        <v>10</v>
      </c>
      <c r="V104" s="19" t="n">
        <f aca="false">SUM(N104:U104)</f>
        <v>260</v>
      </c>
      <c r="W104" s="2" t="n">
        <v>100</v>
      </c>
      <c r="X104" s="9"/>
    </row>
    <row r="105" customFormat="false" ht="22.5" hidden="false" customHeight="true" outlineLevel="0" collapsed="false">
      <c r="A105" s="2" t="n">
        <v>89</v>
      </c>
      <c r="B105" s="18" t="s">
        <v>321</v>
      </c>
      <c r="C105" s="18" t="s">
        <v>112</v>
      </c>
      <c r="D105" s="18" t="s">
        <v>42</v>
      </c>
      <c r="E105" s="18" t="s">
        <v>322</v>
      </c>
      <c r="F105" s="2" t="n">
        <v>8</v>
      </c>
      <c r="G105" s="2" t="n">
        <v>19</v>
      </c>
      <c r="H105" s="2" t="n">
        <v>4</v>
      </c>
      <c r="I105" s="2" t="n">
        <v>0</v>
      </c>
      <c r="J105" s="2" t="n">
        <v>0</v>
      </c>
      <c r="K105" s="2" t="n">
        <v>0</v>
      </c>
      <c r="L105" s="2" t="n">
        <v>0</v>
      </c>
      <c r="M105" s="2" t="n">
        <v>64</v>
      </c>
      <c r="N105" s="19" t="n">
        <f aca="false">F105*17</f>
        <v>136</v>
      </c>
      <c r="O105" s="20" t="n">
        <v>61</v>
      </c>
      <c r="P105" s="19" t="n">
        <f aca="false">IF(H105=$Y$125,$Z$125)+IF(H105=$Y$126,$Z$126)+IF(H105=$Y$127,$Z$127)+IF(H105=$Y$128,$Z$128)+IF(H105=$Y$129,$Z$129)+IF(H105=$Y$130,$Z$130)+IF(H105=$Y$131,$Z$131)+IF(H105=$Y$132,$Z$132)+IF(H105=$Y$133,$Z$133)+IF(H105=$Y$134,$Z$134)+IF(H105=$Y$135,$Z$135)+IF(H105=$Y$136,$Z$136)+IF(H105=$Y$137,$Z$137)+IF(H105=$Y$138,$Z$138)+IF(H105=$Y$139,$Z$139)+IF(H105=$Y$140,$Z$140)+IF(H105=$Y$141,$Z$141)+IF(H105=$Y$142,$Z$142)</f>
        <v>30</v>
      </c>
      <c r="Q105" s="19" t="n">
        <f aca="false">IF(I105=$Y$144,$Z$144)+IF(I105=$Y$145,$Z$145)+IF(I105=$Y$146,$Z$146)+IF(I105=$Y$147,$Z$147)</f>
        <v>0</v>
      </c>
      <c r="R105" s="19" t="n">
        <f aca="false">IF(J105=$Y$149,$Z$149)+IF(J105=$Y$150,$Z$150)+IF(J105=$Y$151,$Z$151)+IF(J105=$Y$152,$Z$152)+IF(J105=$Y$153,$Z$153)+IF(J105=$Y$154,$Z$154)+IF(J105=$Y$124,$Z$124)+IF(J105=$Y$155,$Z$155)+IF(J105=$Y$156,$Z$156)+IF(J105=$Y$157,$Z$157)+IF(J105=$Y$159,$Z$159)+IF(J105=$Y$160,$Z$160)+IF(J105=$Y$161,$Z$161)+IF(J105=$Y$162,$Z$162)+IF(J105=$Y$163,$Z$163)+IF(J105=$Y$164,$Z$164)+IF(J105=$Y$165,$Z$165)+IF(J105=$Y$166,$Z$166)+IF(J105=$Y$167,$Z$167)</f>
        <v>0</v>
      </c>
      <c r="S105" s="19" t="n">
        <f aca="false">K105*10</f>
        <v>0</v>
      </c>
      <c r="T105" s="19" t="n">
        <f aca="false">VLOOKUP(L105,$AG$130:$AH$229,2,1)</f>
        <v>0</v>
      </c>
      <c r="U105" s="19" t="n">
        <f aca="false">VLOOKUP(M105,$AD$129:$AE$228,2,1)</f>
        <v>20</v>
      </c>
      <c r="V105" s="19" t="n">
        <f aca="false">SUM(N105:U105)</f>
        <v>247</v>
      </c>
      <c r="W105" s="2" t="n">
        <v>101</v>
      </c>
      <c r="X105" s="9"/>
    </row>
    <row r="106" customFormat="false" ht="22.5" hidden="false" customHeight="true" outlineLevel="0" collapsed="false">
      <c r="A106" s="21" t="n">
        <v>380</v>
      </c>
      <c r="B106" s="22" t="s">
        <v>323</v>
      </c>
      <c r="C106" s="22" t="s">
        <v>49</v>
      </c>
      <c r="D106" s="22" t="s">
        <v>120</v>
      </c>
      <c r="E106" s="22" t="s">
        <v>324</v>
      </c>
      <c r="F106" s="2" t="n">
        <v>10</v>
      </c>
      <c r="G106" s="2" t="n">
        <v>6</v>
      </c>
      <c r="H106" s="2" t="n">
        <v>0</v>
      </c>
      <c r="I106" s="2" t="n">
        <v>0</v>
      </c>
      <c r="J106" s="2" t="n">
        <v>1</v>
      </c>
      <c r="K106" s="2" t="n">
        <v>0</v>
      </c>
      <c r="L106" s="2" t="n">
        <v>0</v>
      </c>
      <c r="M106" s="2" t="n">
        <v>39</v>
      </c>
      <c r="N106" s="19" t="n">
        <f aca="false">F106*17</f>
        <v>170</v>
      </c>
      <c r="O106" s="20" t="n">
        <v>60</v>
      </c>
      <c r="P106" s="19" t="n">
        <f aca="false">IF(H106=$Y$125,$Z$125)+IF(H106=$Y$126,$Z$126)+IF(H106=$Y$127,$Z$127)+IF(H106=$Y$128,$Z$128)+IF(H106=$Y$129,$Z$129)+IF(H106=$Y$130,$Z$130)+IF(H106=$Y$131,$Z$131)+IF(H106=$Y$132,$Z$132)+IF(H106=$Y$133,$Z$133)+IF(H106=$Y$134,$Z$134)+IF(H106=$Y$135,$Z$135)+IF(H106=$Y$136,$Z$136)+IF(H106=$Y$137,$Z$137)+IF(H106=$Y$138,$Z$138)+IF(H106=$Y$139,$Z$139)+IF(H106=$Y$140,$Z$140)+IF(H106=$Y$141,$Z$141)+IF(H106=$Y$142,$Z$142)</f>
        <v>0</v>
      </c>
      <c r="Q106" s="19" t="n">
        <f aca="false">IF(I106=$Y$144,$Z$144)+IF(I106=$Y$145,$Z$145)+IF(I106=$Y$146,$Z$146)+IF(I106=$Y$147,$Z$147)</f>
        <v>0</v>
      </c>
      <c r="R106" s="19" t="n">
        <f aca="false">IF(J106=$Y$149,$Z$149)+IF(J106=$Y$150,$Z$150)+IF(J106=$Y$151,$Z$151)+IF(J106=$Y$152,$Z$152)+IF(J106=$Y$153,$Z$153)+IF(J106=$Y$154,$Z$154)+IF(J106=$Y$124,$Z$124)+IF(J106=$Y$155,$Z$155)+IF(J106=$Y$156,$Z$156)+IF(J106=$Y$157,$Z$157)+IF(J106=$Y$159,$Z$159)+IF(J106=$Y$160,$Z$160)+IF(J106=$Y$161,$Z$161)+IF(J106=$Y$162,$Z$162)+IF(J106=$Y$163,$Z$163)+IF(J106=$Y$164,$Z$164)+IF(J106=$Y$165,$Z$165)+IF(J106=$Y$166,$Z$166)+IF(J106=$Y$167,$Z$167)</f>
        <v>5</v>
      </c>
      <c r="S106" s="19" t="n">
        <f aca="false">K106*10</f>
        <v>0</v>
      </c>
      <c r="T106" s="19" t="n">
        <f aca="false">VLOOKUP(L106,$AG$130:$AH$229,2,1)</f>
        <v>0</v>
      </c>
      <c r="U106" s="19" t="n">
        <f aca="false">VLOOKUP(M106,$AD$129:$AE$228,2,1)</f>
        <v>10</v>
      </c>
      <c r="V106" s="19" t="n">
        <f aca="false">SUM(N106:U106)</f>
        <v>245</v>
      </c>
      <c r="W106" s="2" t="n">
        <v>102</v>
      </c>
      <c r="X106" s="9"/>
    </row>
    <row r="107" customFormat="false" ht="22.5" hidden="false" customHeight="true" outlineLevel="0" collapsed="false">
      <c r="A107" s="21" t="n">
        <v>90</v>
      </c>
      <c r="B107" s="18" t="s">
        <v>325</v>
      </c>
      <c r="C107" s="18" t="s">
        <v>53</v>
      </c>
      <c r="D107" s="18" t="s">
        <v>73</v>
      </c>
      <c r="E107" s="18" t="s">
        <v>326</v>
      </c>
      <c r="F107" s="2" t="n">
        <v>10</v>
      </c>
      <c r="G107" s="2" t="n">
        <v>5</v>
      </c>
      <c r="H107" s="2" t="n">
        <v>0</v>
      </c>
      <c r="I107" s="2" t="n">
        <v>0</v>
      </c>
      <c r="J107" s="2" t="n">
        <v>2</v>
      </c>
      <c r="K107" s="2" t="n">
        <v>0</v>
      </c>
      <c r="L107" s="2" t="n">
        <v>0</v>
      </c>
      <c r="M107" s="2" t="n">
        <v>41</v>
      </c>
      <c r="N107" s="19" t="n">
        <f aca="false">F107*17</f>
        <v>170</v>
      </c>
      <c r="O107" s="20" t="n">
        <v>50</v>
      </c>
      <c r="P107" s="19" t="n">
        <f aca="false">IF(H107=$Y$125,$Z$125)+IF(H107=$Y$126,$Z$126)+IF(H107=$Y$127,$Z$127)+IF(H107=$Y$128,$Z$128)+IF(H107=$Y$129,$Z$129)+IF(H107=$Y$130,$Z$130)+IF(H107=$Y$131,$Z$131)+IF(H107=$Y$132,$Z$132)+IF(H107=$Y$133,$Z$133)+IF(H107=$Y$134,$Z$134)+IF(H107=$Y$135,$Z$135)+IF(H107=$Y$136,$Z$136)+IF(H107=$Y$137,$Z$137)+IF(H107=$Y$138,$Z$138)+IF(H107=$Y$139,$Z$139)+IF(H107=$Y$140,$Z$140)+IF(H107=$Y$141,$Z$141)+IF(H107=$Y$142,$Z$142)</f>
        <v>0</v>
      </c>
      <c r="Q107" s="19" t="n">
        <f aca="false">IF(I107=$Y$144,$Z$144)+IF(I107=$Y$145,$Z$145)+IF(I107=$Y$146,$Z$146)+IF(I107=$Y$147,$Z$147)</f>
        <v>0</v>
      </c>
      <c r="R107" s="19" t="n">
        <f aca="false">IF(J107=$Y$149,$Z$149)+IF(J107=$Y$150,$Z$150)+IF(J107=$Y$151,$Z$151)+IF(J107=$Y$152,$Z$152)+IF(J107=$Y$153,$Z$153)+IF(J107=$Y$154,$Z$154)+IF(J107=$Y$124,$Z$124)+IF(J107=$Y$155,$Z$155)+IF(J107=$Y$156,$Z$156)+IF(J107=$Y$157,$Z$157)+IF(J107=$Y$159,$Z$159)+IF(J107=$Y$160,$Z$160)+IF(J107=$Y$161,$Z$161)+IF(J107=$Y$162,$Z$162)+IF(J107=$Y$163,$Z$163)+IF(J107=$Y$164,$Z$164)+IF(J107=$Y$165,$Z$165)+IF(J107=$Y$166,$Z$166)+IF(J107=$Y$167,$Z$167)</f>
        <v>10</v>
      </c>
      <c r="S107" s="19" t="n">
        <f aca="false">K107*10</f>
        <v>0</v>
      </c>
      <c r="T107" s="19" t="n">
        <f aca="false">VLOOKUP(L107,$AG$130:$AH$229,2,1)</f>
        <v>0</v>
      </c>
      <c r="U107" s="19" t="n">
        <f aca="false">VLOOKUP(M107,$AD$129:$AE$228,2,1)</f>
        <v>10</v>
      </c>
      <c r="V107" s="19" t="n">
        <f aca="false">SUM(N107:U107)</f>
        <v>240</v>
      </c>
      <c r="W107" s="2" t="n">
        <v>103</v>
      </c>
      <c r="X107" s="9"/>
    </row>
    <row r="108" customFormat="false" ht="22.5" hidden="false" customHeight="true" outlineLevel="0" collapsed="false">
      <c r="A108" s="2" t="n">
        <v>91</v>
      </c>
      <c r="B108" s="18" t="s">
        <v>327</v>
      </c>
      <c r="C108" s="18" t="s">
        <v>328</v>
      </c>
      <c r="D108" s="18" t="s">
        <v>329</v>
      </c>
      <c r="E108" s="18" t="s">
        <v>330</v>
      </c>
      <c r="F108" s="2" t="n">
        <v>6</v>
      </c>
      <c r="G108" s="2" t="n">
        <v>18</v>
      </c>
      <c r="H108" s="2" t="n">
        <v>0</v>
      </c>
      <c r="I108" s="2" t="n">
        <v>0</v>
      </c>
      <c r="J108" s="2" t="n">
        <v>1</v>
      </c>
      <c r="K108" s="2" t="n">
        <v>0</v>
      </c>
      <c r="L108" s="2" t="n">
        <v>0</v>
      </c>
      <c r="M108" s="2" t="n">
        <v>31</v>
      </c>
      <c r="N108" s="19" t="n">
        <f aca="false">F108*17</f>
        <v>102</v>
      </c>
      <c r="O108" s="20" t="n">
        <v>102</v>
      </c>
      <c r="P108" s="19" t="n">
        <f aca="false">IF(H108=$Y$125,$Z$125)+IF(H108=$Y$126,$Z$126)+IF(H108=$Y$127,$Z$127)+IF(H108=$Y$128,$Z$128)+IF(H108=$Y$129,$Z$129)+IF(H108=$Y$130,$Z$130)+IF(H108=$Y$131,$Z$131)+IF(H108=$Y$132,$Z$132)+IF(H108=$Y$133,$Z$133)+IF(H108=$Y$134,$Z$134)+IF(H108=$Y$135,$Z$135)+IF(H108=$Y$136,$Z$136)+IF(H108=$Y$137,$Z$137)+IF(H108=$Y$138,$Z$138)+IF(H108=$Y$139,$Z$139)+IF(H108=$Y$140,$Z$140)+IF(H108=$Y$141,$Z$141)+IF(H108=$Y$142,$Z$142)</f>
        <v>0</v>
      </c>
      <c r="Q108" s="19" t="n">
        <f aca="false">IF(I108=$Y$144,$Z$144)+IF(I108=$Y$145,$Z$145)+IF(I108=$Y$146,$Z$146)+IF(I108=$Y$147,$Z$147)</f>
        <v>0</v>
      </c>
      <c r="R108" s="19" t="n">
        <f aca="false">IF(J108=$Y$149,$Z$149)+IF(J108=$Y$150,$Z$150)+IF(J108=$Y$151,$Z$151)+IF(J108=$Y$152,$Z$152)+IF(J108=$Y$153,$Z$153)+IF(J108=$Y$154,$Z$154)+IF(J108=$Y$124,$Z$124)+IF(J108=$Y$155,$Z$155)+IF(J108=$Y$156,$Z$156)+IF(J108=$Y$157,$Z$157)+IF(J108=$Y$159,$Z$159)+IF(J108=$Y$160,$Z$160)+IF(J108=$Y$161,$Z$161)+IF(J108=$Y$162,$Z$162)+IF(J108=$Y$163,$Z$163)+IF(J108=$Y$164,$Z$164)+IF(J108=$Y$165,$Z$165)+IF(J108=$Y$166,$Z$166)+IF(J108=$Y$167,$Z$167)</f>
        <v>5</v>
      </c>
      <c r="S108" s="19" t="n">
        <f aca="false">K108*10</f>
        <v>0</v>
      </c>
      <c r="T108" s="19" t="n">
        <f aca="false">VLOOKUP(L108,$AG$130:$AH$229,2,1)</f>
        <v>0</v>
      </c>
      <c r="U108" s="19" t="n">
        <f aca="false">VLOOKUP(M108,$AD$129:$AE$228,2,1)</f>
        <v>10</v>
      </c>
      <c r="V108" s="19" t="n">
        <f aca="false">SUM(N108:U108)</f>
        <v>219</v>
      </c>
      <c r="W108" s="2" t="n">
        <v>104</v>
      </c>
      <c r="X108" s="9"/>
    </row>
    <row r="109" customFormat="false" ht="22.5" hidden="false" customHeight="true" outlineLevel="0" collapsed="false">
      <c r="A109" s="21" t="n">
        <v>92</v>
      </c>
      <c r="B109" s="18" t="s">
        <v>331</v>
      </c>
      <c r="C109" s="18" t="s">
        <v>49</v>
      </c>
      <c r="D109" s="18" t="s">
        <v>50</v>
      </c>
      <c r="E109" s="18" t="s">
        <v>332</v>
      </c>
      <c r="F109" s="2" t="n">
        <v>6</v>
      </c>
      <c r="G109" s="2" t="n">
        <v>41</v>
      </c>
      <c r="H109" s="2" t="n">
        <v>0</v>
      </c>
      <c r="I109" s="2" t="n">
        <v>0</v>
      </c>
      <c r="J109" s="2" t="n">
        <v>0</v>
      </c>
      <c r="K109" s="2" t="n">
        <v>0</v>
      </c>
      <c r="L109" s="2" t="n">
        <v>0</v>
      </c>
      <c r="M109" s="2" t="n">
        <v>35</v>
      </c>
      <c r="N109" s="19" t="n">
        <f aca="false">F109*17</f>
        <v>102</v>
      </c>
      <c r="O109" s="20" t="n">
        <v>102</v>
      </c>
      <c r="P109" s="19" t="n">
        <f aca="false">IF(H109=$Y$125,$Z$125)+IF(H109=$Y$126,$Z$126)+IF(H109=$Y$127,$Z$127)+IF(H109=$Y$128,$Z$128)+IF(H109=$Y$129,$Z$129)+IF(H109=$Y$130,$Z$130)+IF(H109=$Y$131,$Z$131)+IF(H109=$Y$132,$Z$132)+IF(H109=$Y$133,$Z$133)+IF(H109=$Y$134,$Z$134)+IF(H109=$Y$135,$Z$135)+IF(H109=$Y$136,$Z$136)+IF(H109=$Y$137,$Z$137)+IF(H109=$Y$138,$Z$138)+IF(H109=$Y$139,$Z$139)+IF(H109=$Y$140,$Z$140)+IF(H109=$Y$141,$Z$141)+IF(H109=$Y$142,$Z$142)</f>
        <v>0</v>
      </c>
      <c r="Q109" s="19" t="n">
        <f aca="false">IF(I109=$Y$144,$Z$144)+IF(I109=$Y$145,$Z$145)+IF(I109=$Y$146,$Z$146)+IF(I109=$Y$147,$Z$147)</f>
        <v>0</v>
      </c>
      <c r="R109" s="19" t="n">
        <f aca="false">IF(J109=$Y$149,$Z$149)+IF(J109=$Y$150,$Z$150)+IF(J109=$Y$151,$Z$151)+IF(J109=$Y$152,$Z$152)+IF(J109=$Y$153,$Z$153)+IF(J109=$Y$154,$Z$154)+IF(J109=$Y$124,$Z$124)+IF(J109=$Y$155,$Z$155)+IF(J109=$Y$156,$Z$156)+IF(J109=$Y$157,$Z$157)+IF(J109=$Y$159,$Z$159)+IF(J109=$Y$160,$Z$160)+IF(J109=$Y$161,$Z$161)+IF(J109=$Y$162,$Z$162)+IF(J109=$Y$163,$Z$163)+IF(J109=$Y$164,$Z$164)+IF(J109=$Y$165,$Z$165)+IF(J109=$Y$166,$Z$166)+IF(J109=$Y$167,$Z$167)</f>
        <v>0</v>
      </c>
      <c r="S109" s="19" t="n">
        <f aca="false">K109*10</f>
        <v>0</v>
      </c>
      <c r="T109" s="19" t="n">
        <f aca="false">VLOOKUP(L109,$AG$130:$AH$229,2,1)</f>
        <v>0</v>
      </c>
      <c r="U109" s="19" t="n">
        <f aca="false">VLOOKUP(M109,$AD$129:$AE$228,2,1)</f>
        <v>10</v>
      </c>
      <c r="V109" s="19" t="n">
        <f aca="false">SUM(N109:U109)</f>
        <v>214</v>
      </c>
      <c r="W109" s="2" t="n">
        <v>105</v>
      </c>
      <c r="X109" s="9"/>
    </row>
    <row r="110" customFormat="false" ht="22.5" hidden="false" customHeight="true" outlineLevel="0" collapsed="false">
      <c r="A110" s="2" t="n">
        <v>93</v>
      </c>
      <c r="B110" s="18" t="s">
        <v>333</v>
      </c>
      <c r="C110" s="18" t="s">
        <v>112</v>
      </c>
      <c r="D110" s="18" t="s">
        <v>81</v>
      </c>
      <c r="E110" s="18" t="s">
        <v>334</v>
      </c>
      <c r="F110" s="2" t="n">
        <v>6</v>
      </c>
      <c r="G110" s="2" t="n">
        <v>28</v>
      </c>
      <c r="H110" s="2" t="n">
        <v>0</v>
      </c>
      <c r="I110" s="2" t="n">
        <v>3</v>
      </c>
      <c r="J110" s="2" t="n">
        <v>0</v>
      </c>
      <c r="K110" s="2" t="n">
        <v>0</v>
      </c>
      <c r="L110" s="2" t="n">
        <v>0</v>
      </c>
      <c r="M110" s="2" t="n">
        <v>60</v>
      </c>
      <c r="N110" s="19" t="n">
        <f aca="false">F110*17</f>
        <v>102</v>
      </c>
      <c r="O110" s="20" t="n">
        <v>76</v>
      </c>
      <c r="P110" s="19" t="n">
        <f aca="false">IF(H110=$Y$125,$Z$125)+IF(H110=$Y$126,$Z$126)+IF(H110=$Y$127,$Z$127)+IF(H110=$Y$128,$Z$128)+IF(H110=$Y$129,$Z$129)+IF(H110=$Y$130,$Z$130)+IF(H110=$Y$131,$Z$131)+IF(H110=$Y$132,$Z$132)+IF(H110=$Y$133,$Z$133)+IF(H110=$Y$134,$Z$134)+IF(H110=$Y$135,$Z$135)+IF(H110=$Y$136,$Z$136)+IF(H110=$Y$137,$Z$137)+IF(H110=$Y$138,$Z$138)+IF(H110=$Y$139,$Z$139)+IF(H110=$Y$140,$Z$140)+IF(H110=$Y$141,$Z$141)+IF(H110=$Y$142,$Z$142)</f>
        <v>0</v>
      </c>
      <c r="Q110" s="19" t="n">
        <f aca="false">IF(I110=$Y$144,$Z$144)+IF(I110=$Y$145,$Z$145)+IF(I110=$Y$146,$Z$146)+IF(I110=$Y$147,$Z$147)</f>
        <v>15</v>
      </c>
      <c r="R110" s="19" t="n">
        <f aca="false">IF(J110=$Y$149,$Z$149)+IF(J110=$Y$150,$Z$150)+IF(J110=$Y$151,$Z$151)+IF(J110=$Y$152,$Z$152)+IF(J110=$Y$153,$Z$153)+IF(J110=$Y$154,$Z$154)+IF(J110=$Y$124,$Z$124)+IF(J110=$Y$155,$Z$155)+IF(J110=$Y$156,$Z$156)+IF(J110=$Y$157,$Z$157)+IF(J110=$Y$159,$Z$159)+IF(J110=$Y$160,$Z$160)+IF(J110=$Y$161,$Z$161)+IF(J110=$Y$162,$Z$162)+IF(J110=$Y$163,$Z$163)+IF(J110=$Y$164,$Z$164)+IF(J110=$Y$165,$Z$165)+IF(J110=$Y$166,$Z$166)+IF(J110=$Y$167,$Z$167)</f>
        <v>0</v>
      </c>
      <c r="S110" s="19" t="n">
        <f aca="false">K110*10</f>
        <v>0</v>
      </c>
      <c r="T110" s="19" t="n">
        <f aca="false">VLOOKUP(L110,$AG$130:$AH$229,2,1)</f>
        <v>0</v>
      </c>
      <c r="U110" s="19" t="n">
        <f aca="false">VLOOKUP(M110,$AD$129:$AE$228,2,1)</f>
        <v>20</v>
      </c>
      <c r="V110" s="19" t="n">
        <f aca="false">SUM(N110:U110)</f>
        <v>213</v>
      </c>
      <c r="W110" s="2" t="n">
        <v>106</v>
      </c>
      <c r="X110" s="9"/>
    </row>
    <row r="111" customFormat="false" ht="22.5" hidden="false" customHeight="true" outlineLevel="0" collapsed="false">
      <c r="A111" s="21" t="n">
        <v>94</v>
      </c>
      <c r="B111" s="18" t="s">
        <v>335</v>
      </c>
      <c r="C111" s="18" t="s">
        <v>218</v>
      </c>
      <c r="D111" s="18" t="s">
        <v>84</v>
      </c>
      <c r="E111" s="18" t="s">
        <v>336</v>
      </c>
      <c r="F111" s="2" t="n">
        <v>5</v>
      </c>
      <c r="G111" s="2" t="n">
        <v>18</v>
      </c>
      <c r="H111" s="2" t="n">
        <v>0</v>
      </c>
      <c r="I111" s="2" t="n">
        <v>0</v>
      </c>
      <c r="J111" s="2" t="n">
        <v>1</v>
      </c>
      <c r="K111" s="2" t="n">
        <v>0</v>
      </c>
      <c r="L111" s="2" t="n">
        <v>0</v>
      </c>
      <c r="M111" s="2" t="n">
        <v>46</v>
      </c>
      <c r="N111" s="19" t="n">
        <f aca="false">F111*17</f>
        <v>85</v>
      </c>
      <c r="O111" s="20" t="n">
        <v>85</v>
      </c>
      <c r="P111" s="19" t="n">
        <f aca="false">IF(H111=$Y$125,$Z$125)+IF(H111=$Y$126,$Z$126)+IF(H111=$Y$127,$Z$127)+IF(H111=$Y$128,$Z$128)+IF(H111=$Y$129,$Z$129)+IF(H111=$Y$130,$Z$130)+IF(H111=$Y$131,$Z$131)+IF(H111=$Y$132,$Z$132)+IF(H111=$Y$133,$Z$133)+IF(H111=$Y$134,$Z$134)+IF(H111=$Y$135,$Z$135)+IF(H111=$Y$136,$Z$136)+IF(H111=$Y$137,$Z$137)+IF(H111=$Y$138,$Z$138)+IF(H111=$Y$139,$Z$139)+IF(H111=$Y$140,$Z$140)+IF(H111=$Y$141,$Z$141)+IF(H111=$Y$142,$Z$142)</f>
        <v>0</v>
      </c>
      <c r="Q111" s="19" t="n">
        <f aca="false">IF(I111=$Y$144,$Z$144)+IF(I111=$Y$145,$Z$145)+IF(I111=$Y$146,$Z$146)+IF(I111=$Y$147,$Z$147)</f>
        <v>0</v>
      </c>
      <c r="R111" s="19" t="n">
        <f aca="false">IF(J111=$Y$149,$Z$149)+IF(J111=$Y$150,$Z$150)+IF(J111=$Y$151,$Z$151)+IF(J111=$Y$152,$Z$152)+IF(J111=$Y$153,$Z$153)+IF(J111=$Y$154,$Z$154)+IF(J111=$Y$124,$Z$124)+IF(J111=$Y$155,$Z$155)+IF(J111=$Y$156,$Z$156)+IF(J111=$Y$157,$Z$157)+IF(J111=$Y$159,$Z$159)+IF(J111=$Y$160,$Z$160)+IF(J111=$Y$161,$Z$161)+IF(J111=$Y$162,$Z$162)+IF(J111=$Y$163,$Z$163)+IF(J111=$Y$164,$Z$164)+IF(J111=$Y$165,$Z$165)+IF(J111=$Y$166,$Z$166)+IF(J111=$Y$167,$Z$167)</f>
        <v>5</v>
      </c>
      <c r="S111" s="19" t="n">
        <f aca="false">K111*10</f>
        <v>0</v>
      </c>
      <c r="T111" s="19" t="n">
        <f aca="false">VLOOKUP(L111,$AG$130:$AH$229,2,1)</f>
        <v>0</v>
      </c>
      <c r="U111" s="19" t="n">
        <f aca="false">VLOOKUP(M111,$AD$129:$AE$228,2,1)</f>
        <v>10</v>
      </c>
      <c r="V111" s="19" t="n">
        <f aca="false">SUM(N111:U111)</f>
        <v>185</v>
      </c>
      <c r="W111" s="2" t="n">
        <v>107</v>
      </c>
      <c r="X111" s="9"/>
    </row>
    <row r="112" customFormat="false" ht="22.5" hidden="false" customHeight="true" outlineLevel="0" collapsed="false">
      <c r="A112" s="2" t="n">
        <v>95</v>
      </c>
      <c r="B112" s="18" t="s">
        <v>337</v>
      </c>
      <c r="C112" s="18" t="s">
        <v>338</v>
      </c>
      <c r="D112" s="18" t="s">
        <v>30</v>
      </c>
      <c r="E112" s="18" t="s">
        <v>339</v>
      </c>
      <c r="F112" s="2" t="n">
        <v>0</v>
      </c>
      <c r="G112" s="2" t="n">
        <v>0</v>
      </c>
      <c r="H112" s="2" t="n">
        <v>10</v>
      </c>
      <c r="I112" s="2" t="n">
        <v>3</v>
      </c>
      <c r="J112" s="2" t="n">
        <v>3</v>
      </c>
      <c r="K112" s="2" t="n">
        <v>3</v>
      </c>
      <c r="L112" s="2" t="n">
        <v>0</v>
      </c>
      <c r="M112" s="2" t="n">
        <v>26</v>
      </c>
      <c r="N112" s="19" t="n">
        <v>0</v>
      </c>
      <c r="O112" s="20" t="n">
        <v>0</v>
      </c>
      <c r="P112" s="19" t="n">
        <f aca="false">IF(H112=$Y$125,$Z$125)+IF(H112=$Y$126,$Z$126)+IF(H112=$Y$127,$Z$127)+IF(H112=$Y$128,$Z$128)+IF(H112=$Y$129,$Z$129)+IF(H112=$Y$130,$Z$130)+IF(H112=$Y$131,$Z$131)+IF(H112=$Y$132,$Z$132)+IF(H112=$Y$133,$Z$133)+IF(H112=$Y$134,$Z$134)+IF(H112=$Y$135,$Z$135)+IF(H112=$Y$136,$Z$136)+IF(H112=$Y$137,$Z$137)+IF(H112=$Y$138,$Z$138)+IF(H112=$Y$139,$Z$139)+IF(H112=$Y$140,$Z$140)+IF(H112=$Y$141,$Z$141)+IF(H112=$Y$142,$Z$142)</f>
        <v>90</v>
      </c>
      <c r="Q112" s="19" t="n">
        <f aca="false">IF(I112=$Y$144,$Z$144)+IF(I112=$Y$145,$Z$145)+IF(I112=$Y$146,$Z$146)+IF(I112=$Y$147,$Z$147)</f>
        <v>15</v>
      </c>
      <c r="R112" s="19" t="n">
        <f aca="false">IF(J112=$Y$149,$Z$149)+IF(J112=$Y$150,$Z$150)+IF(J112=$Y$151,$Z$151)+IF(J112=$Y$152,$Z$152)+IF(J112=$Y$153,$Z$153)+IF(J112=$Y$154,$Z$154)+IF(J112=$Y$124,$Z$124)+IF(J112=$Y$155,$Z$155)+IF(J112=$Y$156,$Z$156)+IF(J112=$Y$157,$Z$157)+IF(J112=$Y$159,$Z$159)+IF(J112=$Y$160,$Z$160)+IF(J112=$Y$161,$Z$161)+IF(J112=$Y$162,$Z$162)+IF(J112=$Y$163,$Z$163)+IF(J112=$Y$164,$Z$164)+IF(J112=$Y$165,$Z$165)+IF(J112=$Y$166,$Z$166)+IF(J112=$Y$167,$Z$167)</f>
        <v>20</v>
      </c>
      <c r="S112" s="19" t="n">
        <f aca="false">K112*10</f>
        <v>30</v>
      </c>
      <c r="T112" s="19" t="n">
        <f aca="false">VLOOKUP(L112,$AG$130:$AH$229,2,1)</f>
        <v>0</v>
      </c>
      <c r="U112" s="19" t="n">
        <f aca="false">VLOOKUP(M112,$AD$129:$AE$228,2,1)</f>
        <v>10</v>
      </c>
      <c r="V112" s="19" t="n">
        <f aca="false">SUM(N112:U112)</f>
        <v>165</v>
      </c>
      <c r="W112" s="2" t="n">
        <v>108</v>
      </c>
      <c r="X112" s="9"/>
    </row>
    <row r="113" customFormat="false" ht="22.5" hidden="false" customHeight="true" outlineLevel="0" collapsed="false">
      <c r="A113" s="2" t="n">
        <v>359</v>
      </c>
      <c r="B113" s="22" t="s">
        <v>169</v>
      </c>
      <c r="C113" s="22" t="s">
        <v>115</v>
      </c>
      <c r="D113" s="22" t="s">
        <v>340</v>
      </c>
      <c r="E113" s="22" t="s">
        <v>341</v>
      </c>
      <c r="F113" s="2" t="n">
        <v>4</v>
      </c>
      <c r="G113" s="2" t="n">
        <v>18</v>
      </c>
      <c r="H113" s="2" t="n">
        <v>0</v>
      </c>
      <c r="I113" s="2" t="n">
        <v>0</v>
      </c>
      <c r="J113" s="2" t="n">
        <v>2</v>
      </c>
      <c r="K113" s="2" t="n">
        <v>0</v>
      </c>
      <c r="L113" s="2" t="n">
        <v>0</v>
      </c>
      <c r="M113" s="2" t="n">
        <v>45</v>
      </c>
      <c r="N113" s="19" t="n">
        <f aca="false">F113*17</f>
        <v>68</v>
      </c>
      <c r="O113" s="23" t="n">
        <v>68</v>
      </c>
      <c r="P113" s="19" t="n">
        <f aca="false">IF(H113=$Y$125,$Z$125)+IF(H113=$Y$126,$Z$126)+IF(H113=$Y$127,$Z$127)+IF(H113=$Y$128,$Z$128)+IF(H113=$Y$129,$Z$129)+IF(H113=$Y$130,$Z$130)+IF(H113=$Y$131,$Z$131)+IF(H113=$Y$132,$Z$132)+IF(H113=$Y$133,$Z$133)+IF(H113=$Y$134,$Z$134)+IF(H113=$Y$135,$Z$135)+IF(H113=$Y$136,$Z$136)+IF(H113=$Y$137,$Z$137)+IF(H113=$Y$138,$Z$138)+IF(H113=$Y$139,$Z$139)+IF(H113=$Y$140,$Z$140)+IF(H113=$Y$141,$Z$141)+IF(H113=$Y$142,$Z$142)</f>
        <v>0</v>
      </c>
      <c r="Q113" s="19" t="n">
        <f aca="false">IF(I113=$Y$144,$Z$144)+IF(I113=$Y$145,$Z$145)+IF(I113=$Y$146,$Z$146)+IF(I113=$Y$147,$Z$147)</f>
        <v>0</v>
      </c>
      <c r="R113" s="19" t="n">
        <f aca="false">IF(J113=$Y$149,$Z$149)+IF(J113=$Y$150,$Z$150)+IF(J113=$Y$151,$Z$151)+IF(J113=$Y$152,$Z$152)+IF(J113=$Y$153,$Z$153)+IF(J113=$Y$154,$Z$154)+IF(J113=$Y$124,$Z$124)+IF(J113=$Y$155,$Z$155)+IF(J113=$Y$156,$Z$156)+IF(J113=$Y$157,$Z$157)+IF(J113=$Y$159,$Z$159)+IF(J113=$Y$160,$Z$160)+IF(J113=$Y$161,$Z$161)+IF(J113=$Y$162,$Z$162)+IF(J113=$Y$163,$Z$163)+IF(J113=$Y$164,$Z$164)+IF(J113=$Y$165,$Z$165)+IF(J113=$Y$166,$Z$166)+IF(J113=$Y$167,$Z$167)</f>
        <v>10</v>
      </c>
      <c r="S113" s="19" t="n">
        <f aca="false">K113*10</f>
        <v>0</v>
      </c>
      <c r="T113" s="19" t="n">
        <f aca="false">VLOOKUP(L113,$AG$130:$AH$229,2,1)</f>
        <v>0</v>
      </c>
      <c r="U113" s="19" t="n">
        <f aca="false">VLOOKUP(M113,$AD$129:$AE$228,2,1)</f>
        <v>10</v>
      </c>
      <c r="V113" s="19" t="n">
        <f aca="false">SUM(N113:U113)</f>
        <v>156</v>
      </c>
      <c r="W113" s="2" t="n">
        <v>109</v>
      </c>
      <c r="X113" s="9"/>
    </row>
    <row r="114" customFormat="false" ht="22.5" hidden="false" customHeight="true" outlineLevel="0" collapsed="false">
      <c r="A114" s="21" t="n">
        <v>96</v>
      </c>
      <c r="B114" s="18" t="s">
        <v>342</v>
      </c>
      <c r="C114" s="18" t="s">
        <v>343</v>
      </c>
      <c r="D114" s="18" t="s">
        <v>344</v>
      </c>
      <c r="E114" s="18" t="s">
        <v>345</v>
      </c>
      <c r="F114" s="2" t="n">
        <v>1</v>
      </c>
      <c r="G114" s="2" t="n">
        <v>2</v>
      </c>
      <c r="H114" s="2" t="n">
        <v>7</v>
      </c>
      <c r="I114" s="2" t="n">
        <v>0</v>
      </c>
      <c r="J114" s="2" t="n">
        <v>7</v>
      </c>
      <c r="K114" s="2" t="n">
        <v>0</v>
      </c>
      <c r="L114" s="2" t="n">
        <v>0</v>
      </c>
      <c r="M114" s="2" t="n">
        <v>40</v>
      </c>
      <c r="N114" s="19" t="n">
        <f aca="false">F114*17</f>
        <v>17</v>
      </c>
      <c r="O114" s="20" t="n">
        <v>2</v>
      </c>
      <c r="P114" s="19" t="n">
        <f aca="false">IF(H114=$Y$125,$Z$125)+IF(H114=$Y$126,$Z$126)+IF(H114=$Y$127,$Z$127)+IF(H114=$Y$128,$Z$128)+IF(H114=$Y$129,$Z$129)+IF(H114=$Y$130,$Z$130)+IF(H114=$Y$131,$Z$131)+IF(H114=$Y$132,$Z$132)+IF(H114=$Y$133,$Z$133)+IF(H114=$Y$134,$Z$134)+IF(H114=$Y$135,$Z$135)+IF(H114=$Y$136,$Z$136)+IF(H114=$Y$137,$Z$137)+IF(H114=$Y$138,$Z$138)+IF(H114=$Y$139,$Z$139)+IF(H114=$Y$140,$Z$140)+IF(H114=$Y$141,$Z$141)+IF(H114=$Y$142,$Z$142)</f>
        <v>60</v>
      </c>
      <c r="Q114" s="19" t="n">
        <f aca="false">IF(I114=$Y$144,$Z$144)+IF(I114=$Y$145,$Z$145)+IF(I114=$Y$146,$Z$146)+IF(I114=$Y$147,$Z$147)</f>
        <v>0</v>
      </c>
      <c r="R114" s="19" t="n">
        <f aca="false">IF(J114=$Y$149,$Z$149)+IF(J114=$Y$150,$Z$150)+IF(J114=$Y$151,$Z$151)+IF(J114=$Y$152,$Z$152)+IF(J114=$Y$153,$Z$153)+IF(J114=$Y$154,$Z$154)+IF(J114=$Y$124,$Z$124)+IF(J114=$Y$155,$Z$155)+IF(J114=$Y$156,$Z$156)+IF(J114=$Y$157,$Z$157)+IF(J114=$Y$159,$Z$159)+IF(J114=$Y$160,$Z$160)+IF(J114=$Y$161,$Z$161)+IF(J114=$Y$162,$Z$162)+IF(J114=$Y$163,$Z$163)+IF(J114=$Y$164,$Z$164)+IF(J114=$Y$165,$Z$165)+IF(J114=$Y$166,$Z$166)+IF(J114=$Y$167,$Z$167)</f>
        <v>60</v>
      </c>
      <c r="S114" s="19" t="n">
        <f aca="false">K114*10</f>
        <v>0</v>
      </c>
      <c r="T114" s="19" t="n">
        <f aca="false">VLOOKUP(L114,$AG$130:$AH$229,2,1)</f>
        <v>0</v>
      </c>
      <c r="U114" s="19" t="n">
        <f aca="false">VLOOKUP(M114,$AD$129:$AE$228,2,1)</f>
        <v>10</v>
      </c>
      <c r="V114" s="19" t="n">
        <f aca="false">SUM(N114:U114)</f>
        <v>149</v>
      </c>
      <c r="W114" s="2" t="n">
        <v>110</v>
      </c>
      <c r="X114" s="9"/>
    </row>
    <row r="115" customFormat="false" ht="22.5" hidden="false" customHeight="true" outlineLevel="0" collapsed="false">
      <c r="A115" s="2" t="n">
        <v>97</v>
      </c>
      <c r="B115" s="18" t="s">
        <v>346</v>
      </c>
      <c r="C115" s="18" t="s">
        <v>347</v>
      </c>
      <c r="D115" s="18" t="s">
        <v>348</v>
      </c>
      <c r="E115" s="18" t="s">
        <v>349</v>
      </c>
      <c r="F115" s="2" t="n">
        <v>0</v>
      </c>
      <c r="G115" s="2" t="n">
        <v>0</v>
      </c>
      <c r="H115" s="2" t="n">
        <v>6</v>
      </c>
      <c r="I115" s="2" t="n">
        <v>3</v>
      </c>
      <c r="J115" s="2" t="n">
        <v>4</v>
      </c>
      <c r="K115" s="2" t="n">
        <v>4</v>
      </c>
      <c r="L115" s="2" t="n">
        <v>0</v>
      </c>
      <c r="M115" s="2" t="n">
        <v>41</v>
      </c>
      <c r="N115" s="19" t="n">
        <f aca="false">F115*17</f>
        <v>0</v>
      </c>
      <c r="O115" s="20" t="n">
        <v>0</v>
      </c>
      <c r="P115" s="19" t="n">
        <f aca="false">IF(H115=$Y$125,$Z$125)+IF(H115=$Y$126,$Z$126)+IF(H115=$Y$127,$Z$127)+IF(H115=$Y$128,$Z$128)+IF(H115=$Y$129,$Z$129)+IF(H115=$Y$130,$Z$130)+IF(H115=$Y$131,$Z$131)+IF(H115=$Y$132,$Z$132)+IF(H115=$Y$133,$Z$133)+IF(H115=$Y$134,$Z$134)+IF(H115=$Y$135,$Z$135)+IF(H115=$Y$136,$Z$136)+IF(H115=$Y$137,$Z$137)+IF(H115=$Y$138,$Z$138)+IF(H115=$Y$139,$Z$139)+IF(H115=$Y$140,$Z$140)+IF(H115=$Y$141,$Z$141)+IF(H115=$Y$142,$Z$142)</f>
        <v>50</v>
      </c>
      <c r="Q115" s="19" t="n">
        <f aca="false">IF(I115=$Y$144,$Z$144)+IF(I115=$Y$145,$Z$145)+IF(I115=$Y$146,$Z$146)+IF(I115=$Y$147,$Z$147)</f>
        <v>15</v>
      </c>
      <c r="R115" s="19" t="n">
        <f aca="false">IF(J115=$Y$149,$Z$149)+IF(J115=$Y$150,$Z$150)+IF(J115=$Y$151,$Z$151)+IF(J115=$Y$152,$Z$152)+IF(J115=$Y$153,$Z$153)+IF(J115=$Y$154,$Z$154)+IF(J115=$Y$124,$Z$124)+IF(J115=$Y$155,$Z$155)+IF(J115=$Y$156,$Z$156)+IF(J115=$Y$157,$Z$157)+IF(J115=$Y$159,$Z$159)+IF(J115=$Y$160,$Z$160)+IF(J115=$Y$161,$Z$161)+IF(J115=$Y$162,$Z$162)+IF(J115=$Y$163,$Z$163)+IF(J115=$Y$164,$Z$164)+IF(J115=$Y$165,$Z$165)+IF(J115=$Y$166,$Z$166)+IF(J115=$Y$167,$Z$167)</f>
        <v>30</v>
      </c>
      <c r="S115" s="19" t="n">
        <f aca="false">K115*10</f>
        <v>40</v>
      </c>
      <c r="T115" s="19" t="n">
        <f aca="false">VLOOKUP(L115,$AG$130:$AH$229,2,1)</f>
        <v>0</v>
      </c>
      <c r="U115" s="19" t="n">
        <f aca="false">VLOOKUP(M115,$AD$129:$AE$228,2,1)</f>
        <v>10</v>
      </c>
      <c r="V115" s="19" t="n">
        <f aca="false">SUM(N115:U115)</f>
        <v>145</v>
      </c>
      <c r="W115" s="2" t="n">
        <v>111</v>
      </c>
      <c r="X115" s="9"/>
    </row>
    <row r="116" customFormat="false" ht="22.5" hidden="false" customHeight="true" outlineLevel="0" collapsed="false">
      <c r="A116" s="21" t="n">
        <v>98</v>
      </c>
      <c r="B116" s="18" t="s">
        <v>350</v>
      </c>
      <c r="C116" s="18" t="s">
        <v>115</v>
      </c>
      <c r="D116" s="18" t="s">
        <v>351</v>
      </c>
      <c r="E116" s="18" t="s">
        <v>352</v>
      </c>
      <c r="F116" s="2" t="n">
        <v>0</v>
      </c>
      <c r="G116" s="2" t="n">
        <v>0</v>
      </c>
      <c r="H116" s="2" t="n">
        <v>8</v>
      </c>
      <c r="I116" s="2" t="n">
        <v>3</v>
      </c>
      <c r="J116" s="2" t="n">
        <v>3</v>
      </c>
      <c r="K116" s="2" t="n">
        <v>0</v>
      </c>
      <c r="L116" s="2" t="n">
        <v>0</v>
      </c>
      <c r="M116" s="2" t="n">
        <v>38</v>
      </c>
      <c r="N116" s="19" t="n">
        <f aca="false">F116*17</f>
        <v>0</v>
      </c>
      <c r="O116" s="20" t="n">
        <v>0</v>
      </c>
      <c r="P116" s="19" t="n">
        <f aca="false">IF(H116=$Y$125,$Z$125)+IF(H116=$Y$126,$Z$126)+IF(H116=$Y$127,$Z$127)+IF(H116=$Y$128,$Z$128)+IF(H116=$Y$129,$Z$129)+IF(H116=$Y$130,$Z$130)+IF(H116=$Y$131,$Z$131)+IF(H116=$Y$132,$Z$132)+IF(H116=$Y$133,$Z$133)+IF(H116=$Y$134,$Z$134)+IF(H116=$Y$135,$Z$135)+IF(H116=$Y$136,$Z$136)+IF(H116=$Y$137,$Z$137)+IF(H116=$Y$138,$Z$138)+IF(H116=$Y$139,$Z$139)+IF(H116=$Y$140,$Z$140)+IF(H116=$Y$141,$Z$141)+IF(H116=$Y$142,$Z$142)</f>
        <v>70</v>
      </c>
      <c r="Q116" s="19" t="n">
        <f aca="false">IF(I116=$Y$144,$Z$144)+IF(I116=$Y$145,$Z$145)+IF(I116=$Y$146,$Z$146)+IF(I116=$Y$147,$Z$147)</f>
        <v>15</v>
      </c>
      <c r="R116" s="19" t="n">
        <f aca="false">IF(J116=$Y$149,$Z$149)+IF(J116=$Y$150,$Z$150)+IF(J116=$Y$151,$Z$151)+IF(J116=$Y$152,$Z$152)+IF(J116=$Y$153,$Z$153)+IF(J116=$Y$154,$Z$154)+IF(J116=$Y$124,$Z$124)+IF(J116=$Y$155,$Z$155)+IF(J116=$Y$156,$Z$156)+IF(J116=$Y$157,$Z$157)+IF(J116=$Y$159,$Z$159)+IF(J116=$Y$160,$Z$160)+IF(J116=$Y$161,$Z$161)+IF(J116=$Y$162,$Z$162)+IF(J116=$Y$163,$Z$163)+IF(J116=$Y$164,$Z$164)+IF(J116=$Y$165,$Z$165)+IF(J116=$Y$166,$Z$166)+IF(J116=$Y$167,$Z$167)</f>
        <v>20</v>
      </c>
      <c r="S116" s="19" t="n">
        <f aca="false">K116*10</f>
        <v>0</v>
      </c>
      <c r="T116" s="19" t="n">
        <f aca="false">VLOOKUP(L116,$AG$130:$AH$229,2,1)</f>
        <v>0</v>
      </c>
      <c r="U116" s="19" t="n">
        <f aca="false">VLOOKUP(M116,$AD$129:$AE$228,2,1)</f>
        <v>10</v>
      </c>
      <c r="V116" s="19" t="n">
        <f aca="false">SUM(N116:U116)</f>
        <v>115</v>
      </c>
      <c r="W116" s="2" t="n">
        <v>112</v>
      </c>
      <c r="X116" s="9"/>
    </row>
    <row r="117" customFormat="false" ht="12.75" hidden="false" customHeight="false" outlineLevel="0" collapsed="false">
      <c r="A117" s="26"/>
      <c r="B117" s="26"/>
      <c r="C117" s="26"/>
      <c r="D117" s="26"/>
      <c r="E117" s="27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8"/>
    </row>
    <row r="118" customFormat="false" ht="12.75" hidden="false" customHeight="false" outlineLevel="0" collapsed="false">
      <c r="E118" s="18"/>
    </row>
    <row r="119" customFormat="false" ht="12.75" hidden="false" customHeight="false" outlineLevel="0" collapsed="false">
      <c r="E119" s="18"/>
    </row>
    <row r="120" customFormat="false" ht="12.75" hidden="false" customHeight="false" outlineLevel="0" collapsed="false">
      <c r="E120" s="18"/>
    </row>
    <row r="121" customFormat="false" ht="12.75" hidden="false" customHeight="false" outlineLevel="0" collapsed="false">
      <c r="E121" s="18"/>
    </row>
    <row r="122" customFormat="false" ht="12.75" hidden="false" customHeight="false" outlineLevel="0" collapsed="false">
      <c r="E122" s="18"/>
    </row>
    <row r="123" customFormat="false" ht="12.75" hidden="false" customHeight="false" outlineLevel="0" collapsed="false">
      <c r="E123" s="18"/>
    </row>
    <row r="124" customFormat="false" ht="13.5" hidden="false" customHeight="false" outlineLevel="0" collapsed="false">
      <c r="E124" s="18"/>
      <c r="Y124" s="29" t="n">
        <v>7</v>
      </c>
      <c r="Z124" s="29" t="n">
        <v>60</v>
      </c>
      <c r="AD124" s="30" t="n">
        <v>26</v>
      </c>
      <c r="AE124" s="30" t="n">
        <v>10</v>
      </c>
      <c r="AG124" s="31" t="n">
        <v>25</v>
      </c>
      <c r="AH124" s="31" t="n">
        <v>0</v>
      </c>
    </row>
    <row r="125" customFormat="false" ht="12.75" hidden="false" customHeight="false" outlineLevel="0" collapsed="false">
      <c r="E125" s="18"/>
      <c r="Y125" s="32" t="n">
        <v>3</v>
      </c>
      <c r="Z125" s="33" t="n">
        <v>20</v>
      </c>
      <c r="AA125" s="34"/>
      <c r="AB125" s="35" t="n">
        <v>1</v>
      </c>
      <c r="AD125" s="30" t="s">
        <v>353</v>
      </c>
      <c r="AE125" s="30" t="n">
        <v>10</v>
      </c>
      <c r="AG125" s="31" t="s">
        <v>354</v>
      </c>
      <c r="AH125" s="31" t="n">
        <v>10</v>
      </c>
    </row>
    <row r="126" customFormat="false" ht="12.75" hidden="false" customHeight="false" outlineLevel="0" collapsed="false">
      <c r="E126" s="18"/>
      <c r="Y126" s="36" t="n">
        <v>4</v>
      </c>
      <c r="Z126" s="37" t="n">
        <v>30</v>
      </c>
      <c r="AA126" s="34"/>
      <c r="AB126" s="35" t="n">
        <v>2</v>
      </c>
      <c r="AD126" s="30" t="s">
        <v>355</v>
      </c>
      <c r="AE126" s="30" t="n">
        <v>20</v>
      </c>
      <c r="AG126" s="31" t="s">
        <v>356</v>
      </c>
      <c r="AH126" s="31" t="n">
        <v>12</v>
      </c>
    </row>
    <row r="127" customFormat="false" ht="12.75" hidden="false" customHeight="false" outlineLevel="0" collapsed="false">
      <c r="E127" s="18"/>
      <c r="Y127" s="36" t="n">
        <v>5</v>
      </c>
      <c r="Z127" s="37" t="n">
        <v>40</v>
      </c>
      <c r="AA127" s="34"/>
      <c r="AB127" s="35" t="n">
        <v>3</v>
      </c>
      <c r="AG127" s="31" t="s">
        <v>357</v>
      </c>
      <c r="AH127" s="31" t="n">
        <v>15</v>
      </c>
    </row>
    <row r="128" customFormat="false" ht="12.75" hidden="false" customHeight="false" outlineLevel="0" collapsed="false">
      <c r="E128" s="18"/>
      <c r="Y128" s="36" t="n">
        <v>6</v>
      </c>
      <c r="Z128" s="37" t="n">
        <v>50</v>
      </c>
      <c r="AA128" s="34"/>
      <c r="AB128" s="35" t="n">
        <v>4</v>
      </c>
      <c r="AG128" s="31" t="s">
        <v>358</v>
      </c>
      <c r="AH128" s="31" t="n">
        <v>17</v>
      </c>
    </row>
    <row r="129" customFormat="false" ht="12.75" hidden="false" customHeight="false" outlineLevel="0" collapsed="false">
      <c r="E129" s="18"/>
      <c r="Y129" s="36" t="n">
        <v>7</v>
      </c>
      <c r="Z129" s="37" t="n">
        <v>60</v>
      </c>
      <c r="AA129" s="34"/>
      <c r="AB129" s="35" t="n">
        <v>5</v>
      </c>
      <c r="AD129" s="30" t="n">
        <v>0</v>
      </c>
      <c r="AE129" s="30" t="n">
        <v>0</v>
      </c>
    </row>
    <row r="130" customFormat="false" ht="12.75" hidden="false" customHeight="false" outlineLevel="0" collapsed="false">
      <c r="E130" s="18"/>
      <c r="Y130" s="36" t="n">
        <v>8</v>
      </c>
      <c r="Z130" s="37" t="n">
        <v>70</v>
      </c>
      <c r="AA130" s="34"/>
      <c r="AB130" s="35" t="n">
        <v>6</v>
      </c>
      <c r="AD130" s="30" t="n">
        <v>1</v>
      </c>
      <c r="AE130" s="30" t="n">
        <v>10</v>
      </c>
      <c r="AG130" s="31" t="n">
        <v>0</v>
      </c>
      <c r="AH130" s="31" t="n">
        <v>0</v>
      </c>
    </row>
    <row r="131" customFormat="false" ht="12.75" hidden="false" customHeight="false" outlineLevel="0" collapsed="false">
      <c r="E131" s="18"/>
      <c r="Y131" s="36" t="n">
        <v>9</v>
      </c>
      <c r="Z131" s="37" t="n">
        <v>80</v>
      </c>
      <c r="AA131" s="34"/>
      <c r="AB131" s="35" t="n">
        <v>7</v>
      </c>
      <c r="AD131" s="30" t="n">
        <v>2</v>
      </c>
      <c r="AE131" s="30" t="n">
        <v>10</v>
      </c>
      <c r="AG131" s="31" t="n">
        <v>1</v>
      </c>
      <c r="AH131" s="31" t="n">
        <v>0</v>
      </c>
    </row>
    <row r="132" customFormat="false" ht="12.75" hidden="false" customHeight="false" outlineLevel="0" collapsed="false">
      <c r="E132" s="18"/>
      <c r="Y132" s="36" t="n">
        <v>10</v>
      </c>
      <c r="Z132" s="37" t="n">
        <v>90</v>
      </c>
      <c r="AA132" s="34"/>
      <c r="AB132" s="35" t="n">
        <v>8</v>
      </c>
      <c r="AD132" s="30" t="n">
        <v>3</v>
      </c>
      <c r="AE132" s="30" t="n">
        <v>10</v>
      </c>
      <c r="AG132" s="31" t="n">
        <v>2</v>
      </c>
      <c r="AH132" s="31" t="n">
        <v>0</v>
      </c>
    </row>
    <row r="133" customFormat="false" ht="12.75" hidden="false" customHeight="false" outlineLevel="0" collapsed="false">
      <c r="E133" s="18"/>
      <c r="Y133" s="36" t="n">
        <v>11</v>
      </c>
      <c r="Z133" s="37" t="n">
        <v>100</v>
      </c>
      <c r="AA133" s="34"/>
      <c r="AB133" s="35" t="n">
        <v>9</v>
      </c>
      <c r="AD133" s="30" t="n">
        <v>4</v>
      </c>
      <c r="AE133" s="30" t="n">
        <v>10</v>
      </c>
      <c r="AG133" s="31" t="n">
        <v>3</v>
      </c>
      <c r="AH133" s="31" t="n">
        <v>0</v>
      </c>
    </row>
    <row r="134" customFormat="false" ht="12.75" hidden="false" customHeight="false" outlineLevel="0" collapsed="false">
      <c r="E134" s="18"/>
      <c r="Y134" s="36" t="n">
        <v>12</v>
      </c>
      <c r="Z134" s="37" t="n">
        <v>110</v>
      </c>
      <c r="AA134" s="34"/>
      <c r="AB134" s="35" t="n">
        <v>10</v>
      </c>
      <c r="AD134" s="30" t="n">
        <v>5</v>
      </c>
      <c r="AE134" s="30" t="n">
        <v>10</v>
      </c>
      <c r="AG134" s="31" t="n">
        <v>4</v>
      </c>
      <c r="AH134" s="31" t="n">
        <v>0</v>
      </c>
    </row>
    <row r="135" customFormat="false" ht="12.75" hidden="false" customHeight="false" outlineLevel="0" collapsed="false">
      <c r="E135" s="18"/>
      <c r="Y135" s="36" t="n">
        <v>13</v>
      </c>
      <c r="Z135" s="37" t="n">
        <v>120</v>
      </c>
      <c r="AA135" s="34"/>
      <c r="AB135" s="35" t="n">
        <v>11</v>
      </c>
      <c r="AD135" s="30" t="n">
        <v>6</v>
      </c>
      <c r="AE135" s="30" t="n">
        <v>10</v>
      </c>
      <c r="AG135" s="31" t="n">
        <v>5</v>
      </c>
      <c r="AH135" s="31" t="n">
        <v>0</v>
      </c>
    </row>
    <row r="136" customFormat="false" ht="12.75" hidden="false" customHeight="false" outlineLevel="0" collapsed="false">
      <c r="E136" s="18"/>
      <c r="Y136" s="36" t="n">
        <v>14</v>
      </c>
      <c r="Z136" s="37" t="n">
        <v>130</v>
      </c>
      <c r="AA136" s="34"/>
      <c r="AB136" s="35" t="n">
        <v>12</v>
      </c>
      <c r="AD136" s="30" t="n">
        <v>7</v>
      </c>
      <c r="AE136" s="30" t="n">
        <v>10</v>
      </c>
      <c r="AG136" s="31" t="n">
        <v>6</v>
      </c>
      <c r="AH136" s="31" t="n">
        <v>0</v>
      </c>
    </row>
    <row r="137" customFormat="false" ht="12.75" hidden="false" customHeight="false" outlineLevel="0" collapsed="false">
      <c r="E137" s="18"/>
      <c r="Y137" s="36" t="n">
        <v>15</v>
      </c>
      <c r="Z137" s="37" t="n">
        <v>140</v>
      </c>
      <c r="AA137" s="34"/>
      <c r="AB137" s="35" t="n">
        <v>13</v>
      </c>
      <c r="AD137" s="30" t="n">
        <v>8</v>
      </c>
      <c r="AE137" s="30" t="n">
        <v>10</v>
      </c>
      <c r="AG137" s="31" t="n">
        <v>7</v>
      </c>
      <c r="AH137" s="31" t="n">
        <v>0</v>
      </c>
    </row>
    <row r="138" customFormat="false" ht="12.75" hidden="false" customHeight="false" outlineLevel="0" collapsed="false">
      <c r="E138" s="18"/>
      <c r="Y138" s="36" t="n">
        <v>16</v>
      </c>
      <c r="Z138" s="37" t="n">
        <v>150</v>
      </c>
      <c r="AA138" s="34"/>
      <c r="AB138" s="35" t="n">
        <v>14</v>
      </c>
      <c r="AD138" s="30" t="n">
        <v>9</v>
      </c>
      <c r="AE138" s="30" t="n">
        <v>10</v>
      </c>
      <c r="AG138" s="31" t="n">
        <v>8</v>
      </c>
      <c r="AH138" s="31" t="n">
        <v>0</v>
      </c>
    </row>
    <row r="139" customFormat="false" ht="12.75" hidden="false" customHeight="false" outlineLevel="0" collapsed="false">
      <c r="E139" s="18"/>
      <c r="Y139" s="36" t="n">
        <v>17</v>
      </c>
      <c r="Z139" s="37" t="n">
        <v>160</v>
      </c>
      <c r="AA139" s="34"/>
      <c r="AB139" s="35" t="n">
        <v>15</v>
      </c>
      <c r="AD139" s="30" t="n">
        <v>10</v>
      </c>
      <c r="AE139" s="30" t="n">
        <v>10</v>
      </c>
      <c r="AG139" s="31" t="n">
        <v>9</v>
      </c>
      <c r="AH139" s="31" t="n">
        <v>0</v>
      </c>
    </row>
    <row r="140" customFormat="false" ht="12.75" hidden="false" customHeight="false" outlineLevel="0" collapsed="false">
      <c r="E140" s="18"/>
      <c r="Y140" s="36" t="n">
        <v>18</v>
      </c>
      <c r="Z140" s="37" t="n">
        <v>170</v>
      </c>
      <c r="AA140" s="34"/>
      <c r="AB140" s="35" t="n">
        <v>16</v>
      </c>
      <c r="AD140" s="30" t="n">
        <v>11</v>
      </c>
      <c r="AE140" s="30" t="n">
        <v>10</v>
      </c>
      <c r="AG140" s="31" t="n">
        <v>10</v>
      </c>
      <c r="AH140" s="31" t="n">
        <v>0</v>
      </c>
    </row>
    <row r="141" customFormat="false" ht="12.75" hidden="false" customHeight="false" outlineLevel="0" collapsed="false">
      <c r="E141" s="18"/>
      <c r="Y141" s="36" t="n">
        <v>19</v>
      </c>
      <c r="Z141" s="37" t="n">
        <v>180</v>
      </c>
      <c r="AA141" s="34"/>
      <c r="AB141" s="35" t="n">
        <v>17</v>
      </c>
      <c r="AD141" s="30" t="n">
        <v>12</v>
      </c>
      <c r="AE141" s="30" t="n">
        <v>10</v>
      </c>
      <c r="AG141" s="31" t="n">
        <v>11</v>
      </c>
      <c r="AH141" s="31" t="n">
        <v>0</v>
      </c>
    </row>
    <row r="142" customFormat="false" ht="13.5" hidden="false" customHeight="false" outlineLevel="0" collapsed="false">
      <c r="E142" s="18"/>
      <c r="Y142" s="38" t="n">
        <v>20</v>
      </c>
      <c r="Z142" s="39" t="n">
        <v>190</v>
      </c>
      <c r="AA142" s="34"/>
      <c r="AB142" s="35" t="n">
        <v>18</v>
      </c>
      <c r="AD142" s="30" t="n">
        <v>13</v>
      </c>
      <c r="AE142" s="30" t="n">
        <v>10</v>
      </c>
      <c r="AG142" s="31" t="n">
        <v>12</v>
      </c>
      <c r="AH142" s="31" t="n">
        <v>0</v>
      </c>
    </row>
    <row r="143" customFormat="false" ht="12.75" hidden="false" customHeight="false" outlineLevel="0" collapsed="false">
      <c r="E143" s="18"/>
      <c r="Y143" s="40"/>
      <c r="Z143" s="40"/>
      <c r="AB143" s="35" t="n">
        <v>19</v>
      </c>
      <c r="AD143" s="30" t="n">
        <v>14</v>
      </c>
      <c r="AE143" s="30" t="n">
        <v>10</v>
      </c>
      <c r="AG143" s="31" t="n">
        <v>13</v>
      </c>
      <c r="AH143" s="31" t="n">
        <v>0</v>
      </c>
    </row>
    <row r="144" customFormat="false" ht="12.75" hidden="false" customHeight="false" outlineLevel="0" collapsed="false">
      <c r="E144" s="18"/>
      <c r="Y144" s="41" t="n">
        <v>3</v>
      </c>
      <c r="Z144" s="41" t="n">
        <v>15</v>
      </c>
      <c r="AA144" s="34"/>
      <c r="AB144" s="35" t="n">
        <v>20</v>
      </c>
      <c r="AD144" s="30" t="n">
        <v>15</v>
      </c>
      <c r="AE144" s="30" t="n">
        <v>10</v>
      </c>
      <c r="AG144" s="31" t="n">
        <v>14</v>
      </c>
      <c r="AH144" s="31" t="n">
        <v>0</v>
      </c>
    </row>
    <row r="145" customFormat="false" ht="12.75" hidden="false" customHeight="false" outlineLevel="0" collapsed="false">
      <c r="E145" s="18"/>
      <c r="Y145" s="41" t="n">
        <v>2</v>
      </c>
      <c r="Z145" s="41" t="n">
        <v>0</v>
      </c>
      <c r="AA145" s="34"/>
      <c r="AD145" s="30" t="n">
        <v>16</v>
      </c>
      <c r="AE145" s="30" t="n">
        <v>10</v>
      </c>
      <c r="AG145" s="31" t="n">
        <v>15</v>
      </c>
      <c r="AH145" s="31" t="n">
        <v>0</v>
      </c>
    </row>
    <row r="146" customFormat="false" ht="12.75" hidden="false" customHeight="false" outlineLevel="0" collapsed="false">
      <c r="E146" s="18"/>
      <c r="Y146" s="41" t="n">
        <v>1</v>
      </c>
      <c r="Z146" s="41" t="n">
        <v>0</v>
      </c>
      <c r="AA146" s="34"/>
      <c r="AD146" s="30" t="n">
        <v>17</v>
      </c>
      <c r="AE146" s="30" t="n">
        <v>10</v>
      </c>
      <c r="AG146" s="31" t="n">
        <v>16</v>
      </c>
      <c r="AH146" s="31" t="n">
        <v>0</v>
      </c>
    </row>
    <row r="147" customFormat="false" ht="12.75" hidden="false" customHeight="false" outlineLevel="0" collapsed="false">
      <c r="E147" s="18"/>
      <c r="Y147" s="41" t="n">
        <v>0</v>
      </c>
      <c r="Z147" s="41" t="n">
        <v>0</v>
      </c>
      <c r="AA147" s="34"/>
      <c r="AD147" s="30" t="n">
        <v>18</v>
      </c>
      <c r="AE147" s="30" t="n">
        <v>10</v>
      </c>
      <c r="AG147" s="31" t="n">
        <v>17</v>
      </c>
      <c r="AH147" s="31" t="n">
        <v>0</v>
      </c>
    </row>
    <row r="148" customFormat="false" ht="12.75" hidden="false" customHeight="false" outlineLevel="0" collapsed="false">
      <c r="E148" s="18"/>
      <c r="Y148" s="42"/>
      <c r="Z148" s="42"/>
      <c r="AD148" s="30" t="n">
        <v>19</v>
      </c>
      <c r="AE148" s="30" t="n">
        <v>10</v>
      </c>
      <c r="AG148" s="31" t="n">
        <v>18</v>
      </c>
      <c r="AH148" s="31" t="n">
        <v>0</v>
      </c>
    </row>
    <row r="149" customFormat="false" ht="12.75" hidden="false" customHeight="false" outlineLevel="0" collapsed="false">
      <c r="E149" s="18"/>
      <c r="Y149" s="29" t="n">
        <v>1</v>
      </c>
      <c r="Z149" s="29" t="n">
        <v>5</v>
      </c>
      <c r="AD149" s="30" t="n">
        <v>20</v>
      </c>
      <c r="AE149" s="30" t="n">
        <v>10</v>
      </c>
      <c r="AG149" s="31" t="n">
        <v>19</v>
      </c>
      <c r="AH149" s="31" t="n">
        <v>0</v>
      </c>
    </row>
    <row r="150" customFormat="false" ht="12.75" hidden="false" customHeight="false" outlineLevel="0" collapsed="false">
      <c r="E150" s="18"/>
      <c r="Y150" s="29" t="n">
        <v>2</v>
      </c>
      <c r="Z150" s="29" t="n">
        <v>10</v>
      </c>
      <c r="AD150" s="30" t="n">
        <v>21</v>
      </c>
      <c r="AE150" s="30" t="n">
        <v>10</v>
      </c>
      <c r="AG150" s="31" t="n">
        <v>20</v>
      </c>
      <c r="AH150" s="31" t="n">
        <v>0</v>
      </c>
    </row>
    <row r="151" customFormat="false" ht="12.75" hidden="false" customHeight="false" outlineLevel="0" collapsed="false">
      <c r="E151" s="18"/>
      <c r="Y151" s="29" t="n">
        <v>3</v>
      </c>
      <c r="Z151" s="29" t="n">
        <v>20</v>
      </c>
      <c r="AD151" s="30" t="n">
        <v>22</v>
      </c>
      <c r="AE151" s="30" t="n">
        <v>10</v>
      </c>
      <c r="AG151" s="31" t="n">
        <v>21</v>
      </c>
      <c r="AH151" s="31" t="n">
        <v>0</v>
      </c>
    </row>
    <row r="152" customFormat="false" ht="12.75" hidden="false" customHeight="false" outlineLevel="0" collapsed="false">
      <c r="E152" s="18"/>
      <c r="Y152" s="29" t="n">
        <v>4</v>
      </c>
      <c r="Z152" s="29" t="n">
        <v>30</v>
      </c>
      <c r="AD152" s="30" t="n">
        <v>23</v>
      </c>
      <c r="AE152" s="30" t="n">
        <v>10</v>
      </c>
      <c r="AG152" s="31" t="n">
        <v>22</v>
      </c>
      <c r="AH152" s="31" t="n">
        <v>0</v>
      </c>
    </row>
    <row r="153" customFormat="false" ht="12.75" hidden="false" customHeight="false" outlineLevel="0" collapsed="false">
      <c r="E153" s="18"/>
      <c r="Y153" s="29" t="n">
        <v>5</v>
      </c>
      <c r="Z153" s="29" t="n">
        <v>40</v>
      </c>
      <c r="AD153" s="30" t="n">
        <v>24</v>
      </c>
      <c r="AE153" s="30" t="n">
        <v>10</v>
      </c>
      <c r="AG153" s="31" t="n">
        <v>23</v>
      </c>
      <c r="AH153" s="31" t="n">
        <v>0</v>
      </c>
    </row>
    <row r="154" customFormat="false" ht="12.75" hidden="false" customHeight="false" outlineLevel="0" collapsed="false">
      <c r="E154" s="18"/>
      <c r="Y154" s="29" t="n">
        <v>6</v>
      </c>
      <c r="Z154" s="29" t="n">
        <v>50</v>
      </c>
      <c r="AD154" s="30" t="n">
        <v>25</v>
      </c>
      <c r="AE154" s="30" t="n">
        <v>10</v>
      </c>
      <c r="AG154" s="31" t="n">
        <v>24</v>
      </c>
      <c r="AH154" s="31" t="n">
        <v>0</v>
      </c>
    </row>
    <row r="155" customFormat="false" ht="12.75" hidden="false" customHeight="false" outlineLevel="0" collapsed="false">
      <c r="E155" s="24"/>
      <c r="Y155" s="29" t="n">
        <v>8</v>
      </c>
      <c r="Z155" s="29" t="n">
        <v>70</v>
      </c>
      <c r="AD155" s="30" t="n">
        <v>27</v>
      </c>
      <c r="AE155" s="30" t="n">
        <v>10</v>
      </c>
      <c r="AG155" s="31" t="n">
        <v>26</v>
      </c>
      <c r="AH155" s="31" t="n">
        <v>0</v>
      </c>
    </row>
    <row r="156" customFormat="false" ht="12.75" hidden="false" customHeight="false" outlineLevel="0" collapsed="false">
      <c r="E156" s="24"/>
      <c r="Y156" s="29" t="n">
        <v>9</v>
      </c>
      <c r="Z156" s="29" t="n">
        <v>80</v>
      </c>
      <c r="AD156" s="30" t="n">
        <v>28</v>
      </c>
      <c r="AE156" s="30" t="n">
        <v>10</v>
      </c>
      <c r="AG156" s="31" t="n">
        <v>27</v>
      </c>
      <c r="AH156" s="31" t="n">
        <v>0</v>
      </c>
    </row>
    <row r="157" customFormat="false" ht="12.75" hidden="false" customHeight="false" outlineLevel="0" collapsed="false">
      <c r="E157" s="24"/>
      <c r="Y157" s="29" t="n">
        <v>10</v>
      </c>
      <c r="Z157" s="29" t="n">
        <v>90</v>
      </c>
      <c r="AD157" s="30" t="n">
        <v>29</v>
      </c>
      <c r="AE157" s="30" t="n">
        <v>10</v>
      </c>
      <c r="AG157" s="31" t="n">
        <v>28</v>
      </c>
      <c r="AH157" s="31" t="n">
        <v>0</v>
      </c>
    </row>
    <row r="158" customFormat="false" ht="12.75" hidden="false" customHeight="false" outlineLevel="0" collapsed="false">
      <c r="E158" s="24"/>
      <c r="Y158" s="29" t="n">
        <v>11</v>
      </c>
      <c r="Z158" s="29" t="n">
        <v>100</v>
      </c>
      <c r="AD158" s="30" t="n">
        <v>30</v>
      </c>
      <c r="AE158" s="30" t="n">
        <v>10</v>
      </c>
      <c r="AG158" s="31" t="n">
        <v>29</v>
      </c>
      <c r="AH158" s="31" t="n">
        <v>0</v>
      </c>
    </row>
    <row r="159" customFormat="false" ht="12.75" hidden="false" customHeight="false" outlineLevel="0" collapsed="false">
      <c r="E159" s="24"/>
      <c r="Y159" s="29" t="n">
        <v>12</v>
      </c>
      <c r="Z159" s="29" t="n">
        <v>110</v>
      </c>
      <c r="AD159" s="30" t="n">
        <v>31</v>
      </c>
      <c r="AE159" s="30" t="n">
        <v>10</v>
      </c>
      <c r="AG159" s="31" t="n">
        <v>30</v>
      </c>
      <c r="AH159" s="31" t="n">
        <v>0</v>
      </c>
    </row>
    <row r="160" customFormat="false" ht="12.75" hidden="false" customHeight="false" outlineLevel="0" collapsed="false">
      <c r="E160" s="24"/>
      <c r="Y160" s="29" t="n">
        <v>13</v>
      </c>
      <c r="Z160" s="29" t="n">
        <v>120</v>
      </c>
      <c r="AD160" s="30" t="n">
        <v>32</v>
      </c>
      <c r="AE160" s="30" t="n">
        <v>10</v>
      </c>
      <c r="AG160" s="31" t="n">
        <v>31</v>
      </c>
      <c r="AH160" s="31" t="n">
        <v>0</v>
      </c>
    </row>
    <row r="161" customFormat="false" ht="12.75" hidden="false" customHeight="false" outlineLevel="0" collapsed="false">
      <c r="E161" s="18"/>
      <c r="Y161" s="29" t="n">
        <v>14</v>
      </c>
      <c r="Z161" s="29" t="n">
        <v>130</v>
      </c>
      <c r="AD161" s="30" t="n">
        <v>33</v>
      </c>
      <c r="AE161" s="30" t="n">
        <v>10</v>
      </c>
      <c r="AG161" s="31" t="n">
        <v>32</v>
      </c>
      <c r="AH161" s="31" t="n">
        <v>0</v>
      </c>
    </row>
    <row r="162" customFormat="false" ht="12.75" hidden="false" customHeight="false" outlineLevel="0" collapsed="false">
      <c r="E162" s="18"/>
      <c r="Y162" s="29" t="n">
        <v>15</v>
      </c>
      <c r="Z162" s="29" t="n">
        <v>140</v>
      </c>
      <c r="AD162" s="30" t="n">
        <v>34</v>
      </c>
      <c r="AE162" s="30" t="n">
        <v>10</v>
      </c>
      <c r="AG162" s="31" t="n">
        <v>33</v>
      </c>
      <c r="AH162" s="31" t="n">
        <v>0</v>
      </c>
    </row>
    <row r="163" customFormat="false" ht="12.75" hidden="false" customHeight="false" outlineLevel="0" collapsed="false">
      <c r="Y163" s="29" t="n">
        <v>16</v>
      </c>
      <c r="Z163" s="29" t="n">
        <v>150</v>
      </c>
      <c r="AD163" s="30" t="n">
        <v>35</v>
      </c>
      <c r="AE163" s="30" t="n">
        <v>10</v>
      </c>
      <c r="AG163" s="31" t="n">
        <v>34</v>
      </c>
      <c r="AH163" s="31" t="n">
        <v>0</v>
      </c>
    </row>
    <row r="164" customFormat="false" ht="12.75" hidden="false" customHeight="false" outlineLevel="0" collapsed="false">
      <c r="Y164" s="29" t="n">
        <v>17</v>
      </c>
      <c r="Z164" s="29" t="n">
        <v>160</v>
      </c>
      <c r="AD164" s="30" t="n">
        <v>36</v>
      </c>
      <c r="AE164" s="30" t="n">
        <v>10</v>
      </c>
      <c r="AG164" s="31" t="n">
        <v>35</v>
      </c>
      <c r="AH164" s="31" t="n">
        <v>0</v>
      </c>
    </row>
    <row r="165" customFormat="false" ht="12.75" hidden="false" customHeight="false" outlineLevel="0" collapsed="false">
      <c r="Y165" s="29" t="n">
        <v>18</v>
      </c>
      <c r="Z165" s="29" t="n">
        <v>170</v>
      </c>
      <c r="AD165" s="30" t="n">
        <v>37</v>
      </c>
      <c r="AE165" s="30" t="n">
        <v>10</v>
      </c>
      <c r="AG165" s="31" t="n">
        <v>36</v>
      </c>
      <c r="AH165" s="31" t="n">
        <v>0</v>
      </c>
    </row>
    <row r="166" customFormat="false" ht="12.75" hidden="false" customHeight="false" outlineLevel="0" collapsed="false">
      <c r="Y166" s="29" t="n">
        <v>19</v>
      </c>
      <c r="Z166" s="29" t="n">
        <v>180</v>
      </c>
      <c r="AD166" s="30" t="n">
        <v>38</v>
      </c>
      <c r="AE166" s="30" t="n">
        <v>10</v>
      </c>
      <c r="AG166" s="31" t="n">
        <v>37</v>
      </c>
      <c r="AH166" s="31" t="n">
        <v>0</v>
      </c>
    </row>
    <row r="167" customFormat="false" ht="12.75" hidden="false" customHeight="false" outlineLevel="0" collapsed="false">
      <c r="Y167" s="29" t="n">
        <v>20</v>
      </c>
      <c r="Z167" s="29" t="n">
        <v>190</v>
      </c>
      <c r="AD167" s="30" t="n">
        <v>39</v>
      </c>
      <c r="AE167" s="30" t="n">
        <v>10</v>
      </c>
      <c r="AG167" s="31" t="n">
        <v>38</v>
      </c>
      <c r="AH167" s="31" t="n">
        <v>0</v>
      </c>
    </row>
    <row r="168" customFormat="false" ht="12.75" hidden="false" customHeight="false" outlineLevel="0" collapsed="false">
      <c r="AD168" s="30" t="n">
        <v>40</v>
      </c>
      <c r="AE168" s="30" t="n">
        <v>10</v>
      </c>
      <c r="AG168" s="31" t="n">
        <v>39</v>
      </c>
      <c r="AH168" s="31" t="n">
        <v>0</v>
      </c>
    </row>
    <row r="169" customFormat="false" ht="12.75" hidden="false" customHeight="false" outlineLevel="0" collapsed="false">
      <c r="AD169" s="30" t="n">
        <v>41</v>
      </c>
      <c r="AE169" s="30" t="n">
        <v>10</v>
      </c>
      <c r="AG169" s="31" t="n">
        <v>40</v>
      </c>
      <c r="AH169" s="31" t="n">
        <v>0</v>
      </c>
    </row>
    <row r="170" customFormat="false" ht="12.75" hidden="false" customHeight="false" outlineLevel="0" collapsed="false">
      <c r="AD170" s="30" t="n">
        <v>42</v>
      </c>
      <c r="AE170" s="30" t="n">
        <v>10</v>
      </c>
      <c r="AG170" s="31" t="n">
        <v>41</v>
      </c>
      <c r="AH170" s="31" t="n">
        <v>0</v>
      </c>
    </row>
    <row r="171" customFormat="false" ht="12.75" hidden="false" customHeight="false" outlineLevel="0" collapsed="false">
      <c r="AD171" s="30" t="n">
        <v>43</v>
      </c>
      <c r="AE171" s="30" t="n">
        <v>10</v>
      </c>
      <c r="AG171" s="31" t="n">
        <v>42</v>
      </c>
      <c r="AH171" s="31" t="n">
        <v>0</v>
      </c>
    </row>
    <row r="172" customFormat="false" ht="12.75" hidden="false" customHeight="false" outlineLevel="0" collapsed="false">
      <c r="AD172" s="30" t="n">
        <v>44</v>
      </c>
      <c r="AE172" s="30" t="n">
        <v>10</v>
      </c>
      <c r="AG172" s="31" t="n">
        <v>43</v>
      </c>
      <c r="AH172" s="31" t="n">
        <v>0</v>
      </c>
    </row>
    <row r="173" customFormat="false" ht="12.75" hidden="false" customHeight="false" outlineLevel="0" collapsed="false">
      <c r="AD173" s="30" t="n">
        <v>45</v>
      </c>
      <c r="AE173" s="30" t="n">
        <v>10</v>
      </c>
      <c r="AG173" s="31" t="n">
        <v>44</v>
      </c>
      <c r="AH173" s="31" t="n">
        <v>0</v>
      </c>
    </row>
    <row r="174" customFormat="false" ht="12.75" hidden="false" customHeight="false" outlineLevel="0" collapsed="false">
      <c r="AD174" s="30" t="n">
        <v>46</v>
      </c>
      <c r="AE174" s="30" t="n">
        <v>10</v>
      </c>
      <c r="AG174" s="31" t="n">
        <v>45</v>
      </c>
      <c r="AH174" s="31" t="n">
        <v>0</v>
      </c>
    </row>
    <row r="175" customFormat="false" ht="12.75" hidden="false" customHeight="false" outlineLevel="0" collapsed="false">
      <c r="AD175" s="30" t="n">
        <v>47</v>
      </c>
      <c r="AE175" s="30" t="n">
        <v>10</v>
      </c>
      <c r="AG175" s="31" t="n">
        <v>46</v>
      </c>
      <c r="AH175" s="31" t="n">
        <v>0</v>
      </c>
    </row>
    <row r="176" customFormat="false" ht="12.75" hidden="false" customHeight="false" outlineLevel="0" collapsed="false">
      <c r="AD176" s="30" t="n">
        <v>48</v>
      </c>
      <c r="AE176" s="30" t="n">
        <v>10</v>
      </c>
      <c r="AG176" s="31" t="n">
        <v>47</v>
      </c>
      <c r="AH176" s="31" t="n">
        <v>0</v>
      </c>
    </row>
    <row r="177" customFormat="false" ht="12.75" hidden="false" customHeight="false" outlineLevel="0" collapsed="false">
      <c r="AD177" s="30" t="n">
        <v>49</v>
      </c>
      <c r="AE177" s="30" t="n">
        <v>10</v>
      </c>
      <c r="AG177" s="31" t="n">
        <v>48</v>
      </c>
      <c r="AH177" s="31" t="n">
        <v>0</v>
      </c>
    </row>
    <row r="178" customFormat="false" ht="12.75" hidden="false" customHeight="false" outlineLevel="0" collapsed="false">
      <c r="AD178" s="30" t="n">
        <v>50</v>
      </c>
      <c r="AE178" s="30" t="n">
        <v>10</v>
      </c>
      <c r="AG178" s="31" t="n">
        <v>49</v>
      </c>
      <c r="AH178" s="31" t="n">
        <v>0</v>
      </c>
    </row>
    <row r="179" customFormat="false" ht="12.75" hidden="false" customHeight="false" outlineLevel="0" collapsed="false">
      <c r="AD179" s="30" t="n">
        <v>51</v>
      </c>
      <c r="AE179" s="30" t="n">
        <v>20</v>
      </c>
      <c r="AG179" s="31" t="n">
        <v>50</v>
      </c>
      <c r="AH179" s="31" t="n">
        <v>10</v>
      </c>
    </row>
    <row r="180" customFormat="false" ht="12.75" hidden="false" customHeight="false" outlineLevel="0" collapsed="false">
      <c r="AD180" s="30" t="n">
        <v>52</v>
      </c>
      <c r="AE180" s="30" t="n">
        <v>20</v>
      </c>
      <c r="AG180" s="31" t="n">
        <v>51</v>
      </c>
      <c r="AH180" s="31" t="n">
        <v>10</v>
      </c>
    </row>
    <row r="181" customFormat="false" ht="12.75" hidden="false" customHeight="false" outlineLevel="0" collapsed="false">
      <c r="AD181" s="30" t="n">
        <v>53</v>
      </c>
      <c r="AE181" s="30" t="n">
        <v>20</v>
      </c>
      <c r="AG181" s="31" t="n">
        <v>52</v>
      </c>
      <c r="AH181" s="31" t="n">
        <v>10</v>
      </c>
    </row>
    <row r="182" customFormat="false" ht="12.75" hidden="false" customHeight="false" outlineLevel="0" collapsed="false">
      <c r="AD182" s="30" t="n">
        <v>54</v>
      </c>
      <c r="AE182" s="30" t="n">
        <v>20</v>
      </c>
      <c r="AG182" s="31" t="n">
        <v>53</v>
      </c>
      <c r="AH182" s="31" t="n">
        <v>10</v>
      </c>
    </row>
    <row r="183" customFormat="false" ht="12.75" hidden="false" customHeight="false" outlineLevel="0" collapsed="false">
      <c r="AD183" s="30" t="n">
        <v>55</v>
      </c>
      <c r="AE183" s="30" t="n">
        <v>20</v>
      </c>
      <c r="AG183" s="31" t="n">
        <v>54</v>
      </c>
      <c r="AH183" s="31" t="n">
        <v>10</v>
      </c>
    </row>
    <row r="184" customFormat="false" ht="12.75" hidden="false" customHeight="false" outlineLevel="0" collapsed="false">
      <c r="AD184" s="30" t="n">
        <v>56</v>
      </c>
      <c r="AE184" s="30" t="n">
        <v>20</v>
      </c>
      <c r="AG184" s="31" t="n">
        <v>55</v>
      </c>
      <c r="AH184" s="31" t="n">
        <v>10</v>
      </c>
    </row>
    <row r="185" customFormat="false" ht="12.75" hidden="false" customHeight="false" outlineLevel="0" collapsed="false">
      <c r="AD185" s="30" t="n">
        <v>57</v>
      </c>
      <c r="AE185" s="30" t="n">
        <v>20</v>
      </c>
      <c r="AG185" s="31" t="n">
        <v>56</v>
      </c>
      <c r="AH185" s="31" t="n">
        <v>10</v>
      </c>
    </row>
    <row r="186" customFormat="false" ht="12.75" hidden="false" customHeight="false" outlineLevel="0" collapsed="false">
      <c r="AD186" s="30" t="n">
        <v>58</v>
      </c>
      <c r="AE186" s="30" t="n">
        <v>20</v>
      </c>
      <c r="AG186" s="31" t="n">
        <v>57</v>
      </c>
      <c r="AH186" s="31" t="n">
        <v>10</v>
      </c>
    </row>
    <row r="187" customFormat="false" ht="12.75" hidden="false" customHeight="false" outlineLevel="0" collapsed="false">
      <c r="AD187" s="30" t="n">
        <v>59</v>
      </c>
      <c r="AE187" s="30" t="n">
        <v>20</v>
      </c>
      <c r="AG187" s="31" t="n">
        <v>58</v>
      </c>
      <c r="AH187" s="31" t="n">
        <v>10</v>
      </c>
    </row>
    <row r="188" customFormat="false" ht="12.75" hidden="false" customHeight="false" outlineLevel="0" collapsed="false">
      <c r="AD188" s="30" t="n">
        <v>60</v>
      </c>
      <c r="AE188" s="30" t="n">
        <v>20</v>
      </c>
      <c r="AG188" s="31" t="n">
        <v>59</v>
      </c>
      <c r="AH188" s="31" t="n">
        <v>10</v>
      </c>
    </row>
    <row r="189" customFormat="false" ht="12.75" hidden="false" customHeight="false" outlineLevel="0" collapsed="false">
      <c r="AD189" s="30" t="n">
        <v>61</v>
      </c>
      <c r="AE189" s="30" t="n">
        <v>20</v>
      </c>
      <c r="AG189" s="31" t="n">
        <v>60</v>
      </c>
      <c r="AH189" s="31" t="n">
        <v>12</v>
      </c>
    </row>
    <row r="190" customFormat="false" ht="12.75" hidden="false" customHeight="false" outlineLevel="0" collapsed="false">
      <c r="AD190" s="30" t="n">
        <v>62</v>
      </c>
      <c r="AE190" s="30" t="n">
        <v>20</v>
      </c>
      <c r="AG190" s="31" t="n">
        <v>61</v>
      </c>
      <c r="AH190" s="31" t="n">
        <v>12</v>
      </c>
    </row>
    <row r="191" customFormat="false" ht="12.75" hidden="false" customHeight="false" outlineLevel="0" collapsed="false">
      <c r="AD191" s="30" t="n">
        <v>63</v>
      </c>
      <c r="AE191" s="30" t="n">
        <v>20</v>
      </c>
      <c r="AG191" s="31" t="n">
        <v>62</v>
      </c>
      <c r="AH191" s="31" t="n">
        <v>12</v>
      </c>
    </row>
    <row r="192" customFormat="false" ht="12.75" hidden="false" customHeight="false" outlineLevel="0" collapsed="false">
      <c r="AD192" s="30" t="n">
        <v>64</v>
      </c>
      <c r="AE192" s="30" t="n">
        <v>20</v>
      </c>
      <c r="AG192" s="31" t="n">
        <v>63</v>
      </c>
      <c r="AH192" s="31" t="n">
        <v>12</v>
      </c>
    </row>
    <row r="193" customFormat="false" ht="12.75" hidden="false" customHeight="false" outlineLevel="0" collapsed="false">
      <c r="AD193" s="30" t="n">
        <v>65</v>
      </c>
      <c r="AE193" s="30" t="n">
        <v>20</v>
      </c>
      <c r="AG193" s="31" t="n">
        <v>64</v>
      </c>
      <c r="AH193" s="31" t="n">
        <v>12</v>
      </c>
    </row>
    <row r="194" customFormat="false" ht="12.75" hidden="false" customHeight="false" outlineLevel="0" collapsed="false">
      <c r="AD194" s="30" t="n">
        <v>66</v>
      </c>
      <c r="AE194" s="30" t="n">
        <v>20</v>
      </c>
      <c r="AG194" s="31" t="n">
        <v>65</v>
      </c>
      <c r="AH194" s="31" t="n">
        <v>12</v>
      </c>
    </row>
    <row r="195" customFormat="false" ht="12.75" hidden="false" customHeight="false" outlineLevel="0" collapsed="false">
      <c r="AD195" s="30" t="n">
        <v>67</v>
      </c>
      <c r="AE195" s="30" t="n">
        <v>20</v>
      </c>
      <c r="AG195" s="31" t="n">
        <v>66</v>
      </c>
      <c r="AH195" s="31" t="n">
        <v>12</v>
      </c>
    </row>
    <row r="196" customFormat="false" ht="12.75" hidden="false" customHeight="false" outlineLevel="0" collapsed="false">
      <c r="AD196" s="30" t="n">
        <v>68</v>
      </c>
      <c r="AE196" s="30" t="n">
        <v>20</v>
      </c>
      <c r="AG196" s="31" t="n">
        <v>67</v>
      </c>
      <c r="AH196" s="31" t="n">
        <v>15</v>
      </c>
    </row>
    <row r="197" customFormat="false" ht="12.75" hidden="false" customHeight="false" outlineLevel="0" collapsed="false">
      <c r="AD197" s="30" t="n">
        <v>69</v>
      </c>
      <c r="AE197" s="30" t="n">
        <v>20</v>
      </c>
      <c r="AG197" s="31" t="n">
        <v>68</v>
      </c>
      <c r="AH197" s="31" t="n">
        <v>15</v>
      </c>
    </row>
    <row r="198" customFormat="false" ht="12.75" hidden="false" customHeight="false" outlineLevel="0" collapsed="false">
      <c r="AD198" s="30" t="n">
        <v>70</v>
      </c>
      <c r="AE198" s="30" t="n">
        <v>20</v>
      </c>
      <c r="AG198" s="31" t="n">
        <v>69</v>
      </c>
      <c r="AH198" s="31" t="n">
        <v>15</v>
      </c>
    </row>
    <row r="199" customFormat="false" ht="12.75" hidden="false" customHeight="false" outlineLevel="0" collapsed="false">
      <c r="AD199" s="30" t="n">
        <v>71</v>
      </c>
      <c r="AE199" s="30" t="n">
        <v>20</v>
      </c>
      <c r="AG199" s="31" t="n">
        <v>70</v>
      </c>
      <c r="AH199" s="31" t="n">
        <v>17</v>
      </c>
    </row>
    <row r="200" customFormat="false" ht="12.75" hidden="false" customHeight="false" outlineLevel="0" collapsed="false">
      <c r="AD200" s="30" t="n">
        <v>72</v>
      </c>
      <c r="AE200" s="30" t="n">
        <v>20</v>
      </c>
      <c r="AG200" s="31" t="n">
        <v>71</v>
      </c>
      <c r="AH200" s="31" t="n">
        <v>17</v>
      </c>
    </row>
    <row r="201" customFormat="false" ht="12.75" hidden="false" customHeight="false" outlineLevel="0" collapsed="false">
      <c r="AD201" s="30" t="n">
        <v>73</v>
      </c>
      <c r="AE201" s="30" t="n">
        <v>20</v>
      </c>
      <c r="AG201" s="31" t="n">
        <v>72</v>
      </c>
      <c r="AH201" s="31" t="n">
        <v>17</v>
      </c>
    </row>
    <row r="202" customFormat="false" ht="12.75" hidden="false" customHeight="false" outlineLevel="0" collapsed="false">
      <c r="AD202" s="30" t="n">
        <v>74</v>
      </c>
      <c r="AE202" s="30" t="n">
        <v>20</v>
      </c>
      <c r="AG202" s="31" t="n">
        <v>73</v>
      </c>
      <c r="AH202" s="31" t="n">
        <v>17</v>
      </c>
    </row>
    <row r="203" customFormat="false" ht="12.75" hidden="false" customHeight="false" outlineLevel="0" collapsed="false">
      <c r="AD203" s="30" t="n">
        <v>75</v>
      </c>
      <c r="AE203" s="30" t="n">
        <v>20</v>
      </c>
      <c r="AG203" s="31" t="n">
        <v>74</v>
      </c>
      <c r="AH203" s="31" t="n">
        <v>17</v>
      </c>
    </row>
    <row r="204" customFormat="false" ht="12.75" hidden="false" customHeight="false" outlineLevel="0" collapsed="false">
      <c r="AD204" s="30" t="n">
        <v>76</v>
      </c>
      <c r="AE204" s="30" t="n">
        <v>20</v>
      </c>
      <c r="AG204" s="31" t="n">
        <v>75</v>
      </c>
      <c r="AH204" s="31" t="n">
        <v>17</v>
      </c>
    </row>
    <row r="205" customFormat="false" ht="12.75" hidden="false" customHeight="false" outlineLevel="0" collapsed="false">
      <c r="AD205" s="30" t="n">
        <v>77</v>
      </c>
      <c r="AE205" s="30" t="n">
        <v>20</v>
      </c>
      <c r="AG205" s="31" t="n">
        <v>76</v>
      </c>
      <c r="AH205" s="31" t="n">
        <v>17</v>
      </c>
    </row>
    <row r="206" customFormat="false" ht="12.75" hidden="false" customHeight="false" outlineLevel="0" collapsed="false">
      <c r="AD206" s="30" t="n">
        <v>78</v>
      </c>
      <c r="AE206" s="30" t="n">
        <v>20</v>
      </c>
      <c r="AG206" s="31" t="n">
        <v>77</v>
      </c>
      <c r="AH206" s="31" t="n">
        <v>17</v>
      </c>
    </row>
    <row r="207" customFormat="false" ht="12.75" hidden="false" customHeight="false" outlineLevel="0" collapsed="false">
      <c r="AD207" s="30" t="n">
        <v>79</v>
      </c>
      <c r="AE207" s="30" t="n">
        <v>20</v>
      </c>
      <c r="AG207" s="31" t="n">
        <v>78</v>
      </c>
      <c r="AH207" s="31" t="n">
        <v>17</v>
      </c>
    </row>
    <row r="208" customFormat="false" ht="12.75" hidden="false" customHeight="false" outlineLevel="0" collapsed="false">
      <c r="AD208" s="30" t="n">
        <v>80</v>
      </c>
      <c r="AE208" s="30" t="n">
        <v>20</v>
      </c>
      <c r="AG208" s="31" t="n">
        <v>79</v>
      </c>
      <c r="AH208" s="31" t="n">
        <v>17</v>
      </c>
    </row>
    <row r="209" customFormat="false" ht="12.75" hidden="false" customHeight="false" outlineLevel="0" collapsed="false">
      <c r="AD209" s="30" t="n">
        <v>81</v>
      </c>
      <c r="AE209" s="30" t="n">
        <v>20</v>
      </c>
      <c r="AG209" s="31" t="n">
        <v>80</v>
      </c>
      <c r="AH209" s="31" t="n">
        <v>17</v>
      </c>
    </row>
    <row r="210" customFormat="false" ht="12.75" hidden="false" customHeight="false" outlineLevel="0" collapsed="false">
      <c r="AD210" s="30" t="n">
        <v>82</v>
      </c>
      <c r="AE210" s="30" t="n">
        <v>20</v>
      </c>
      <c r="AG210" s="31" t="n">
        <v>81</v>
      </c>
      <c r="AH210" s="31" t="n">
        <v>17</v>
      </c>
    </row>
    <row r="211" customFormat="false" ht="12.75" hidden="false" customHeight="false" outlineLevel="0" collapsed="false">
      <c r="AD211" s="30" t="n">
        <v>83</v>
      </c>
      <c r="AE211" s="30" t="n">
        <v>20</v>
      </c>
      <c r="AG211" s="31" t="n">
        <v>82</v>
      </c>
      <c r="AH211" s="31" t="n">
        <v>17</v>
      </c>
    </row>
    <row r="212" customFormat="false" ht="12.75" hidden="false" customHeight="false" outlineLevel="0" collapsed="false">
      <c r="AD212" s="30" t="n">
        <v>84</v>
      </c>
      <c r="AE212" s="30" t="n">
        <v>20</v>
      </c>
      <c r="AG212" s="31" t="n">
        <v>83</v>
      </c>
      <c r="AH212" s="31" t="n">
        <v>17</v>
      </c>
    </row>
    <row r="213" customFormat="false" ht="12.75" hidden="false" customHeight="false" outlineLevel="0" collapsed="false">
      <c r="AD213" s="30" t="n">
        <v>85</v>
      </c>
      <c r="AE213" s="30" t="n">
        <v>20</v>
      </c>
      <c r="AG213" s="31" t="n">
        <v>84</v>
      </c>
      <c r="AH213" s="31" t="n">
        <v>17</v>
      </c>
    </row>
    <row r="214" customFormat="false" ht="12.75" hidden="false" customHeight="false" outlineLevel="0" collapsed="false">
      <c r="AD214" s="30" t="n">
        <v>86</v>
      </c>
      <c r="AE214" s="30" t="n">
        <v>20</v>
      </c>
      <c r="AG214" s="31" t="n">
        <v>85</v>
      </c>
      <c r="AH214" s="31" t="n">
        <v>17</v>
      </c>
    </row>
    <row r="215" customFormat="false" ht="12.75" hidden="false" customHeight="false" outlineLevel="0" collapsed="false">
      <c r="AD215" s="30" t="n">
        <v>87</v>
      </c>
      <c r="AE215" s="30" t="n">
        <v>20</v>
      </c>
      <c r="AG215" s="31" t="n">
        <v>86</v>
      </c>
      <c r="AH215" s="31" t="n">
        <v>17</v>
      </c>
    </row>
    <row r="216" customFormat="false" ht="12.75" hidden="false" customHeight="false" outlineLevel="0" collapsed="false">
      <c r="AD216" s="30" t="n">
        <v>88</v>
      </c>
      <c r="AE216" s="30" t="n">
        <v>20</v>
      </c>
      <c r="AG216" s="31" t="n">
        <v>87</v>
      </c>
      <c r="AH216" s="31" t="n">
        <v>17</v>
      </c>
    </row>
    <row r="217" customFormat="false" ht="12.75" hidden="false" customHeight="false" outlineLevel="0" collapsed="false">
      <c r="AD217" s="30" t="n">
        <v>89</v>
      </c>
      <c r="AE217" s="30" t="n">
        <v>20</v>
      </c>
      <c r="AG217" s="31" t="n">
        <v>88</v>
      </c>
      <c r="AH217" s="31" t="n">
        <v>17</v>
      </c>
    </row>
    <row r="218" customFormat="false" ht="12.75" hidden="false" customHeight="false" outlineLevel="0" collapsed="false">
      <c r="AD218" s="30" t="n">
        <v>90</v>
      </c>
      <c r="AE218" s="30" t="n">
        <v>20</v>
      </c>
      <c r="AG218" s="31" t="n">
        <v>89</v>
      </c>
      <c r="AH218" s="31" t="n">
        <v>17</v>
      </c>
    </row>
    <row r="219" customFormat="false" ht="12.75" hidden="false" customHeight="false" outlineLevel="0" collapsed="false">
      <c r="AD219" s="30" t="n">
        <v>91</v>
      </c>
      <c r="AE219" s="30" t="n">
        <v>20</v>
      </c>
      <c r="AG219" s="31" t="n">
        <v>90</v>
      </c>
      <c r="AH219" s="31" t="n">
        <v>17</v>
      </c>
    </row>
    <row r="220" customFormat="false" ht="12.75" hidden="false" customHeight="false" outlineLevel="0" collapsed="false">
      <c r="AD220" s="30" t="n">
        <v>92</v>
      </c>
      <c r="AE220" s="30" t="n">
        <v>20</v>
      </c>
      <c r="AG220" s="31" t="n">
        <v>91</v>
      </c>
      <c r="AH220" s="31" t="n">
        <v>17</v>
      </c>
    </row>
    <row r="221" customFormat="false" ht="12.75" hidden="false" customHeight="false" outlineLevel="0" collapsed="false">
      <c r="AD221" s="30" t="n">
        <v>93</v>
      </c>
      <c r="AE221" s="30" t="n">
        <v>20</v>
      </c>
      <c r="AG221" s="31" t="n">
        <v>92</v>
      </c>
      <c r="AH221" s="31" t="n">
        <v>17</v>
      </c>
    </row>
    <row r="222" customFormat="false" ht="12.75" hidden="false" customHeight="false" outlineLevel="0" collapsed="false">
      <c r="AD222" s="30" t="n">
        <v>94</v>
      </c>
      <c r="AE222" s="30" t="n">
        <v>20</v>
      </c>
      <c r="AG222" s="31" t="n">
        <v>93</v>
      </c>
      <c r="AH222" s="31" t="n">
        <v>17</v>
      </c>
    </row>
    <row r="223" customFormat="false" ht="12.75" hidden="false" customHeight="false" outlineLevel="0" collapsed="false">
      <c r="AD223" s="30" t="n">
        <v>95</v>
      </c>
      <c r="AE223" s="30" t="n">
        <v>20</v>
      </c>
      <c r="AG223" s="31" t="n">
        <v>94</v>
      </c>
      <c r="AH223" s="31" t="n">
        <v>17</v>
      </c>
    </row>
    <row r="224" customFormat="false" ht="12.75" hidden="false" customHeight="false" outlineLevel="0" collapsed="false">
      <c r="AD224" s="30" t="n">
        <v>96</v>
      </c>
      <c r="AE224" s="30" t="n">
        <v>20</v>
      </c>
      <c r="AG224" s="31" t="n">
        <v>95</v>
      </c>
      <c r="AH224" s="31" t="n">
        <v>17</v>
      </c>
    </row>
    <row r="225" customFormat="false" ht="12.75" hidden="false" customHeight="false" outlineLevel="0" collapsed="false">
      <c r="AD225" s="30" t="n">
        <v>97</v>
      </c>
      <c r="AE225" s="30" t="n">
        <v>20</v>
      </c>
      <c r="AG225" s="31" t="n">
        <v>96</v>
      </c>
      <c r="AH225" s="31" t="n">
        <v>17</v>
      </c>
    </row>
    <row r="226" customFormat="false" ht="12.75" hidden="false" customHeight="false" outlineLevel="0" collapsed="false">
      <c r="AD226" s="30" t="n">
        <v>98</v>
      </c>
      <c r="AE226" s="30" t="n">
        <v>20</v>
      </c>
      <c r="AG226" s="31" t="n">
        <v>97</v>
      </c>
      <c r="AH226" s="31" t="n">
        <v>17</v>
      </c>
    </row>
    <row r="227" customFormat="false" ht="12.75" hidden="false" customHeight="false" outlineLevel="0" collapsed="false">
      <c r="AD227" s="30" t="n">
        <v>99</v>
      </c>
      <c r="AE227" s="30" t="n">
        <v>20</v>
      </c>
      <c r="AG227" s="31" t="n">
        <v>98</v>
      </c>
      <c r="AH227" s="31" t="n">
        <v>17</v>
      </c>
    </row>
    <row r="228" customFormat="false" ht="12.75" hidden="false" customHeight="false" outlineLevel="0" collapsed="false">
      <c r="AD228" s="30" t="n">
        <v>100</v>
      </c>
      <c r="AE228" s="30" t="n">
        <v>20</v>
      </c>
      <c r="AG228" s="31" t="n">
        <v>99</v>
      </c>
      <c r="AH228" s="31" t="n">
        <v>17</v>
      </c>
    </row>
    <row r="229" customFormat="false" ht="12.75" hidden="false" customHeight="false" outlineLevel="0" collapsed="false">
      <c r="AG229" s="31" t="n">
        <v>100</v>
      </c>
      <c r="AH229" s="31" t="n">
        <v>17</v>
      </c>
    </row>
  </sheetData>
  <mergeCells count="6">
    <mergeCell ref="A1:E2"/>
    <mergeCell ref="F1:M1"/>
    <mergeCell ref="N1:U2"/>
    <mergeCell ref="V1:V2"/>
    <mergeCell ref="W1:W2"/>
    <mergeCell ref="A4:W4"/>
  </mergeCells>
  <printOptions headings="false" gridLines="false" gridLinesSet="true" horizontalCentered="false" verticalCentered="false"/>
  <pageMargins left="0.7875" right="0.7875" top="0.7875" bottom="1.025" header="0.511805555555555" footer="0.787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&amp;C&amp;"Arial,Κανονικά"Σελ.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LibreOffice/6.3.3.2$Windows_x86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2020-08-27T14:08:29Z</dcterms:created>
  <dc:creator/>
  <dc:description/>
  <dc:language>el-GR</dc:language>
  <cp:lastModifiedBy>duser0010</cp:lastModifiedBy>
  <cp:lastPrinted>2020-08-28T17:57:15Z</cp:lastPrinted>
  <dcterms:modified xsi:type="dcterms:W3CDTF">2020-08-28T20:20:22Z</dcterms:modified>
  <cp:revision>0</cp:revision>
  <dc:subject/>
  <dc:title/>
</cp:coreProperties>
</file>